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45" windowWidth="15120" windowHeight="5970" tabRatio="845"/>
  </bookViews>
  <sheets>
    <sheet name="січень-березень 2023" sheetId="3" r:id="rId1"/>
  </sheets>
  <definedNames>
    <definedName name="_xlnm.Print_Titles" localSheetId="0">'січень-березень 2023'!$5:$6</definedName>
  </definedNames>
  <calcPr calcId="145621" refMode="R1C1"/>
</workbook>
</file>

<file path=xl/calcChain.xml><?xml version="1.0" encoding="utf-8"?>
<calcChain xmlns="http://schemas.openxmlformats.org/spreadsheetml/2006/main">
  <c r="C61" i="3" l="1"/>
  <c r="E64" i="3"/>
  <c r="E63" i="3" l="1"/>
  <c r="D54" i="3"/>
  <c r="C54" i="3"/>
  <c r="E55" i="3"/>
  <c r="E65" i="3"/>
  <c r="E62" i="3"/>
  <c r="D61" i="3"/>
  <c r="E60" i="3"/>
  <c r="D59" i="3"/>
  <c r="C59" i="3"/>
  <c r="E58" i="3"/>
  <c r="D57" i="3"/>
  <c r="C57" i="3"/>
  <c r="E57" i="3" s="1"/>
  <c r="E56" i="3"/>
  <c r="E53" i="3"/>
  <c r="E52" i="3"/>
  <c r="E51" i="3"/>
  <c r="E50" i="3"/>
  <c r="E49" i="3"/>
  <c r="D48" i="3"/>
  <c r="E48" i="3" s="1"/>
  <c r="C48" i="3"/>
  <c r="E47" i="3"/>
  <c r="D46" i="3"/>
  <c r="C46" i="3"/>
  <c r="E43" i="3"/>
  <c r="D42" i="3"/>
  <c r="E42" i="3" s="1"/>
  <c r="C42" i="3"/>
  <c r="E41" i="3"/>
  <c r="E40" i="3"/>
  <c r="D39" i="3"/>
  <c r="E39" i="3" s="1"/>
  <c r="C39" i="3"/>
  <c r="E38" i="3"/>
  <c r="E37" i="3"/>
  <c r="E36" i="3"/>
  <c r="E35" i="3"/>
  <c r="D34" i="3"/>
  <c r="E34" i="3" s="1"/>
  <c r="C34" i="3"/>
  <c r="E33" i="3"/>
  <c r="E32" i="3"/>
  <c r="E31" i="3"/>
  <c r="E30" i="3"/>
  <c r="E29" i="3"/>
  <c r="E28" i="3"/>
  <c r="E27" i="3"/>
  <c r="E26" i="3"/>
  <c r="E25" i="3"/>
  <c r="D24" i="3"/>
  <c r="E24" i="3" s="1"/>
  <c r="C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0" i="3"/>
  <c r="E10" i="3" s="1"/>
  <c r="C10" i="3"/>
  <c r="E9" i="3"/>
  <c r="D8" i="3"/>
  <c r="C8" i="3"/>
  <c r="C44" i="3" s="1"/>
  <c r="E61" i="3" l="1"/>
  <c r="E59" i="3"/>
  <c r="C67" i="3"/>
  <c r="C66" i="3"/>
  <c r="E54" i="3"/>
  <c r="D66" i="3"/>
  <c r="E66" i="3" s="1"/>
  <c r="D44" i="3"/>
  <c r="E8" i="3"/>
  <c r="E46" i="3"/>
  <c r="D67" i="3" l="1"/>
  <c r="E67" i="3" s="1"/>
  <c r="E44" i="3"/>
</calcChain>
</file>

<file path=xl/sharedStrings.xml><?xml version="1.0" encoding="utf-8"?>
<sst xmlns="http://schemas.openxmlformats.org/spreadsheetml/2006/main" count="70" uniqueCount="52">
  <si>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</si>
  <si>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</si>
  <si>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</si>
  <si>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</si>
  <si>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</si>
  <si>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</si>
  <si>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</si>
  <si>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</si>
  <si>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</si>
  <si>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</si>
  <si>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</si>
  <si>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</si>
  <si>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</si>
  <si>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</si>
  <si>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</si>
  <si>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</si>
  <si>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</si>
  <si>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</si>
  <si>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</si>
  <si>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</si>
  <si>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</si>
  <si>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</si>
  <si>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</si>
  <si>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</si>
  <si>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</si>
  <si>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</si>
  <si>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</si>
  <si>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</si>
  <si>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</si>
  <si>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</si>
  <si>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</si>
  <si>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</si>
  <si>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</si>
  <si>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</si>
  <si>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</si>
  <si>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</si>
  <si>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</si>
  <si>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</si>
  <si>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</si>
  <si>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</si>
  <si>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</si>
  <si>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</si>
  <si>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</si>
  <si>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</si>
  <si>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загальної середньої освіти міжшкільними ресурсними центрами</t>
  </si>
  <si>
    <t>Надання реабілітаційних послуг особам з інвалідністю та дітям з інвалідністю</t>
  </si>
  <si>
    <t xml:space="preserve">% виконання </t>
  </si>
  <si>
    <t>Забезпечення функціонування підприємств, установ та організацій, що виробляють та/або надають житлово-комунальні послуги</t>
  </si>
  <si>
    <t>Затверджені видатки на 2023 рік з урахуванням змін</t>
  </si>
  <si>
    <t>щодо використання бюджетних коштів за січень - березень 2023 року</t>
  </si>
  <si>
    <t>Виконано станом на 01.04 2023 року</t>
  </si>
  <si>
    <t>Інша діяльність, повʾязана з експлуатацією обʾєктів житлово-комунального господарства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</si>
</sst>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A49" workbookViewId="0">
      <selection activeCell="I62" sqref="I62"/>
    </sheetView>
  </sheetViews>
  <sheetFormatPr defaultRowHeight="15" x14ac:dyDescent="0.25"/>
  <cols>
    <col min="1" max="1" width="66.710937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6" t="s">
        <v>3</v>
      </c>
      <c r="B1" s="16"/>
      <c r="C1" s="16"/>
      <c r="D1" s="16"/>
      <c r="E1" s="16"/>
      <c r="F1"/>
      <c r="G1"/>
      <c r="H1"/>
      <c r="I1"/>
    </row>
    <row r="2" spans="1:9" ht="21" customHeight="1" x14ac:dyDescent="0.25">
      <c r="A2" s="16" t="s">
        <v>49</v>
      </c>
      <c r="B2" s="16"/>
      <c r="C2" s="16"/>
      <c r="D2" s="16"/>
      <c r="E2" s="16"/>
      <c r="F2"/>
      <c r="G2"/>
      <c r="H2"/>
      <c r="I2"/>
    </row>
    <row r="3" spans="1:9" ht="21" customHeight="1" x14ac:dyDescent="0.25">
      <c r="A3" s="16" t="s">
        <v>4</v>
      </c>
      <c r="B3" s="16"/>
      <c r="C3" s="16"/>
      <c r="D3" s="16"/>
      <c r="E3" s="16"/>
      <c r="F3"/>
      <c r="G3"/>
      <c r="H3"/>
      <c r="I3"/>
    </row>
    <row r="4" spans="1:9" x14ac:dyDescent="0.25">
      <c r="D4" s="15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48</v>
      </c>
      <c r="D5" s="3" t="s">
        <v>50</v>
      </c>
      <c r="E5" s="3" t="s">
        <v>46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126414.7</v>
      </c>
      <c r="D8" s="11">
        <f>SUM(D9:D9)</f>
        <v>28195.9</v>
      </c>
      <c r="E8" s="11">
        <f>D8/C8*100</f>
        <v>22.3042889790507</v>
      </c>
      <c r="F8"/>
      <c r="G8"/>
      <c r="H8"/>
      <c r="I8"/>
    </row>
    <row r="9" spans="1:9" ht="28.5" customHeight="1" x14ac:dyDescent="0.25">
      <c r="A9" s="4" t="s">
        <v>7</v>
      </c>
      <c r="B9" s="10">
        <v>4710160</v>
      </c>
      <c r="C9" s="12">
        <v>126414.7</v>
      </c>
      <c r="D9" s="12">
        <v>28195.9</v>
      </c>
      <c r="E9" s="12">
        <f t="shared" ref="E9:E67" si="0">D9/C9*100</f>
        <v>22.3042889790507</v>
      </c>
      <c r="F9"/>
      <c r="G9"/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SUM(C11:C23)</f>
        <v>2397031</v>
      </c>
      <c r="D10" s="11">
        <f>SUM(D11:D23)</f>
        <v>404285.8000000001</v>
      </c>
      <c r="E10" s="11">
        <f t="shared" si="0"/>
        <v>16.866106445849059</v>
      </c>
      <c r="F10"/>
      <c r="G10"/>
      <c r="H10"/>
      <c r="I10"/>
    </row>
    <row r="11" spans="1:9" ht="21.75" customHeight="1" x14ac:dyDescent="0.25">
      <c r="A11" s="4" t="s">
        <v>18</v>
      </c>
      <c r="B11" s="10">
        <v>4711010</v>
      </c>
      <c r="C11" s="12">
        <v>855774.8</v>
      </c>
      <c r="D11" s="12">
        <v>106289.3</v>
      </c>
      <c r="E11" s="12">
        <f t="shared" si="0"/>
        <v>12.42024186736978</v>
      </c>
      <c r="F11"/>
      <c r="G11"/>
      <c r="H11"/>
      <c r="I11"/>
    </row>
    <row r="12" spans="1:9" ht="21.75" customHeight="1" x14ac:dyDescent="0.25">
      <c r="A12" s="4" t="s">
        <v>38</v>
      </c>
      <c r="B12" s="10">
        <v>4711021</v>
      </c>
      <c r="C12" s="12">
        <v>646550.69999999995</v>
      </c>
      <c r="D12" s="12">
        <v>101711.2</v>
      </c>
      <c r="E12" s="12">
        <f t="shared" si="0"/>
        <v>15.731357185136449</v>
      </c>
      <c r="F12"/>
      <c r="G12"/>
      <c r="H12"/>
      <c r="I12"/>
    </row>
    <row r="13" spans="1:9" ht="41.25" customHeight="1" x14ac:dyDescent="0.25">
      <c r="A13" s="4" t="s">
        <v>35</v>
      </c>
      <c r="B13" s="10">
        <v>4711022</v>
      </c>
      <c r="C13" s="12">
        <v>57031.7</v>
      </c>
      <c r="D13" s="12">
        <v>9586.7999999999993</v>
      </c>
      <c r="E13" s="12">
        <f t="shared" si="0"/>
        <v>16.809598872206159</v>
      </c>
      <c r="F13"/>
      <c r="G13"/>
      <c r="H13"/>
      <c r="I13"/>
    </row>
    <row r="14" spans="1:9" ht="21.75" customHeight="1" x14ac:dyDescent="0.25">
      <c r="A14" s="4" t="s">
        <v>44</v>
      </c>
      <c r="B14" s="10">
        <v>4711026</v>
      </c>
      <c r="C14" s="12">
        <v>2129.1</v>
      </c>
      <c r="D14" s="12">
        <v>406.6</v>
      </c>
      <c r="E14" s="12">
        <f t="shared" si="0"/>
        <v>19.09727114743319</v>
      </c>
      <c r="F14"/>
      <c r="G14"/>
      <c r="H14"/>
      <c r="I14"/>
    </row>
    <row r="15" spans="1:9" ht="21.75" customHeight="1" x14ac:dyDescent="0.25">
      <c r="A15" s="4" t="s">
        <v>38</v>
      </c>
      <c r="B15" s="10">
        <v>4711031</v>
      </c>
      <c r="C15" s="12">
        <v>566053.69999999995</v>
      </c>
      <c r="D15" s="12">
        <v>129540.2</v>
      </c>
      <c r="E15" s="12">
        <f t="shared" si="0"/>
        <v>22.884789905975353</v>
      </c>
      <c r="F15"/>
      <c r="G15"/>
      <c r="H15"/>
      <c r="I15"/>
    </row>
    <row r="16" spans="1:9" ht="41.25" customHeight="1" x14ac:dyDescent="0.25">
      <c r="A16" s="4" t="s">
        <v>35</v>
      </c>
      <c r="B16" s="10">
        <v>4711032</v>
      </c>
      <c r="C16" s="12">
        <v>29331.1</v>
      </c>
      <c r="D16" s="12">
        <v>6859.4</v>
      </c>
      <c r="E16" s="12">
        <f t="shared" si="0"/>
        <v>23.386098714333933</v>
      </c>
      <c r="F16"/>
      <c r="G16"/>
      <c r="H16"/>
      <c r="I16"/>
    </row>
    <row r="17" spans="1:9" ht="29.25" customHeight="1" x14ac:dyDescent="0.25">
      <c r="A17" s="4" t="s">
        <v>36</v>
      </c>
      <c r="B17" s="10">
        <v>4711070</v>
      </c>
      <c r="C17" s="12">
        <v>107616.4</v>
      </c>
      <c r="D17" s="12">
        <v>20671.900000000001</v>
      </c>
      <c r="E17" s="12">
        <f t="shared" si="0"/>
        <v>19.208875227195858</v>
      </c>
      <c r="F17"/>
      <c r="G17"/>
      <c r="H17"/>
      <c r="I17"/>
    </row>
    <row r="18" spans="1:9" ht="21.75" customHeight="1" x14ac:dyDescent="0.25">
      <c r="A18" s="4" t="s">
        <v>37</v>
      </c>
      <c r="B18" s="10">
        <v>4711080</v>
      </c>
      <c r="C18" s="12">
        <v>82242</v>
      </c>
      <c r="D18" s="12">
        <v>18039.900000000001</v>
      </c>
      <c r="E18" s="12">
        <f t="shared" si="0"/>
        <v>21.935142627854383</v>
      </c>
      <c r="F18"/>
      <c r="G18"/>
      <c r="H18"/>
      <c r="I18"/>
    </row>
    <row r="19" spans="1:9" ht="21.75" customHeight="1" x14ac:dyDescent="0.25">
      <c r="A19" s="4" t="s">
        <v>19</v>
      </c>
      <c r="B19" s="10">
        <v>4711141</v>
      </c>
      <c r="C19" s="12">
        <v>42986.8</v>
      </c>
      <c r="D19" s="12">
        <v>9781.4</v>
      </c>
      <c r="E19" s="12">
        <f t="shared" si="0"/>
        <v>22.754426940363086</v>
      </c>
      <c r="F19"/>
      <c r="G19"/>
      <c r="H19"/>
      <c r="I19"/>
    </row>
    <row r="20" spans="1:9" ht="21.75" customHeight="1" x14ac:dyDescent="0.25">
      <c r="A20" s="4" t="s">
        <v>20</v>
      </c>
      <c r="B20" s="10">
        <v>4711142</v>
      </c>
      <c r="C20" s="12">
        <v>90.5</v>
      </c>
      <c r="D20" s="12">
        <v>21.7</v>
      </c>
      <c r="E20" s="12">
        <f t="shared" si="0"/>
        <v>23.977900552486187</v>
      </c>
      <c r="F20"/>
      <c r="G20"/>
      <c r="H20"/>
      <c r="I20"/>
    </row>
    <row r="21" spans="1:9" ht="31.5" customHeight="1" x14ac:dyDescent="0.25">
      <c r="A21" s="4" t="s">
        <v>39</v>
      </c>
      <c r="B21" s="10">
        <v>4711151</v>
      </c>
      <c r="C21" s="12">
        <v>4039.5</v>
      </c>
      <c r="D21" s="12">
        <v>842.7</v>
      </c>
      <c r="E21" s="12">
        <f t="shared" si="0"/>
        <v>20.861492759004829</v>
      </c>
      <c r="F21"/>
      <c r="G21"/>
      <c r="H21"/>
      <c r="I21"/>
    </row>
    <row r="22" spans="1:9" ht="29.25" customHeight="1" x14ac:dyDescent="0.25">
      <c r="A22" s="4" t="s">
        <v>40</v>
      </c>
      <c r="B22" s="10">
        <v>4711152</v>
      </c>
      <c r="C22" s="12">
        <v>1351.1</v>
      </c>
      <c r="D22" s="12">
        <v>316</v>
      </c>
      <c r="E22" s="12">
        <f t="shared" si="0"/>
        <v>23.388350233143367</v>
      </c>
      <c r="F22"/>
      <c r="G22"/>
      <c r="H22"/>
      <c r="I22"/>
    </row>
    <row r="23" spans="1:9" ht="33.75" customHeight="1" x14ac:dyDescent="0.25">
      <c r="A23" s="4" t="s">
        <v>41</v>
      </c>
      <c r="B23" s="10">
        <v>4711200</v>
      </c>
      <c r="C23" s="12">
        <v>1833.6</v>
      </c>
      <c r="D23" s="12">
        <v>218.7</v>
      </c>
      <c r="E23" s="12">
        <f t="shared" si="0"/>
        <v>11.927356020942408</v>
      </c>
      <c r="F23"/>
      <c r="G23"/>
      <c r="H23"/>
      <c r="I23"/>
    </row>
    <row r="24" spans="1:9" ht="21.75" customHeight="1" x14ac:dyDescent="0.25">
      <c r="A24" s="2" t="s">
        <v>9</v>
      </c>
      <c r="B24" s="3">
        <v>4713000</v>
      </c>
      <c r="C24" s="11">
        <f>SUM(C25:C33)</f>
        <v>59060.30000000001</v>
      </c>
      <c r="D24" s="11">
        <f>SUM(D25:D33)</f>
        <v>12068.9</v>
      </c>
      <c r="E24" s="11">
        <f t="shared" si="0"/>
        <v>20.434877574275777</v>
      </c>
      <c r="F24"/>
      <c r="G24"/>
      <c r="H24"/>
      <c r="I24"/>
    </row>
    <row r="25" spans="1:9" s="13" customFormat="1" ht="21.75" customHeight="1" x14ac:dyDescent="0.25">
      <c r="A25" s="4" t="s">
        <v>45</v>
      </c>
      <c r="B25" s="10">
        <v>4713105</v>
      </c>
      <c r="C25" s="12">
        <v>19844.900000000001</v>
      </c>
      <c r="D25" s="12">
        <v>4014.3</v>
      </c>
      <c r="E25" s="12">
        <f t="shared" si="0"/>
        <v>20.228371017238686</v>
      </c>
    </row>
    <row r="26" spans="1:9" ht="42.75" customHeight="1" x14ac:dyDescent="0.25">
      <c r="A26" s="4" t="s">
        <v>33</v>
      </c>
      <c r="B26" s="10">
        <v>4713111</v>
      </c>
      <c r="C26" s="12">
        <v>42</v>
      </c>
      <c r="D26" s="12">
        <v>0</v>
      </c>
      <c r="E26" s="12">
        <f t="shared" si="0"/>
        <v>0</v>
      </c>
      <c r="F26"/>
      <c r="G26"/>
      <c r="H26"/>
      <c r="I26"/>
    </row>
    <row r="27" spans="1:9" ht="21.75" customHeight="1" x14ac:dyDescent="0.25">
      <c r="A27" s="4" t="s">
        <v>42</v>
      </c>
      <c r="B27" s="10">
        <v>4713121</v>
      </c>
      <c r="C27" s="12">
        <v>13327.4</v>
      </c>
      <c r="D27" s="12">
        <v>3082.7</v>
      </c>
      <c r="E27" s="12">
        <f t="shared" si="0"/>
        <v>23.130543091675797</v>
      </c>
      <c r="F27"/>
      <c r="G27"/>
      <c r="H27"/>
      <c r="I27"/>
    </row>
    <row r="28" spans="1:9" ht="21.75" customHeight="1" x14ac:dyDescent="0.25">
      <c r="A28" s="4" t="s">
        <v>21</v>
      </c>
      <c r="B28" s="10">
        <v>4713123</v>
      </c>
      <c r="C28" s="12">
        <v>20</v>
      </c>
      <c r="D28" s="12">
        <v>0</v>
      </c>
      <c r="E28" s="12">
        <f t="shared" si="0"/>
        <v>0</v>
      </c>
      <c r="F28"/>
      <c r="G28"/>
      <c r="H28"/>
      <c r="I28"/>
    </row>
    <row r="29" spans="1:9" ht="21.75" customHeight="1" x14ac:dyDescent="0.25">
      <c r="A29" s="4" t="s">
        <v>22</v>
      </c>
      <c r="B29" s="10">
        <v>4713132</v>
      </c>
      <c r="C29" s="12">
        <v>16402.900000000001</v>
      </c>
      <c r="D29" s="12">
        <v>3170.9</v>
      </c>
      <c r="E29" s="12">
        <f t="shared" si="0"/>
        <v>19.331337751251301</v>
      </c>
      <c r="F29"/>
      <c r="G29"/>
      <c r="H29"/>
      <c r="I29"/>
    </row>
    <row r="30" spans="1:9" ht="21.75" customHeight="1" x14ac:dyDescent="0.25">
      <c r="A30" s="4" t="s">
        <v>23</v>
      </c>
      <c r="B30" s="10">
        <v>4713133</v>
      </c>
      <c r="C30" s="12">
        <v>150</v>
      </c>
      <c r="D30" s="12">
        <v>39.4</v>
      </c>
      <c r="E30" s="12">
        <f t="shared" si="0"/>
        <v>26.266666666666666</v>
      </c>
      <c r="F30"/>
      <c r="G30"/>
      <c r="H30"/>
      <c r="I30"/>
    </row>
    <row r="31" spans="1:9" ht="21.75" customHeight="1" x14ac:dyDescent="0.25">
      <c r="A31" s="4" t="s">
        <v>10</v>
      </c>
      <c r="B31" s="10">
        <v>4713210</v>
      </c>
      <c r="C31" s="12">
        <v>39</v>
      </c>
      <c r="D31" s="12">
        <v>0</v>
      </c>
      <c r="E31" s="12">
        <f t="shared" si="0"/>
        <v>0</v>
      </c>
      <c r="F31"/>
      <c r="G31"/>
      <c r="H31"/>
      <c r="I31"/>
    </row>
    <row r="32" spans="1:9" ht="32.25" customHeight="1" x14ac:dyDescent="0.25">
      <c r="A32" s="4" t="s">
        <v>24</v>
      </c>
      <c r="B32" s="10">
        <v>4713241</v>
      </c>
      <c r="C32" s="12">
        <v>1563.8</v>
      </c>
      <c r="D32" s="12">
        <v>363.1</v>
      </c>
      <c r="E32" s="12">
        <f t="shared" si="0"/>
        <v>23.21908172400563</v>
      </c>
      <c r="F32"/>
      <c r="G32"/>
      <c r="H32"/>
      <c r="I32"/>
    </row>
    <row r="33" spans="1:9" ht="21.75" customHeight="1" x14ac:dyDescent="0.25">
      <c r="A33" s="4" t="s">
        <v>25</v>
      </c>
      <c r="B33" s="10">
        <v>4713242</v>
      </c>
      <c r="C33" s="12">
        <v>7670.3</v>
      </c>
      <c r="D33" s="12">
        <v>1398.5</v>
      </c>
      <c r="E33" s="12">
        <f t="shared" si="0"/>
        <v>18.232663650704666</v>
      </c>
      <c r="F33"/>
      <c r="G33"/>
      <c r="H33"/>
      <c r="I33"/>
    </row>
    <row r="34" spans="1:9" ht="19.5" customHeight="1" x14ac:dyDescent="0.25">
      <c r="A34" s="2" t="s">
        <v>11</v>
      </c>
      <c r="B34" s="3">
        <v>4714000</v>
      </c>
      <c r="C34" s="11">
        <f>SUM(C35:C38)</f>
        <v>30286.1</v>
      </c>
      <c r="D34" s="11">
        <f t="shared" ref="D34" si="1">SUM(D35:D38)</f>
        <v>6072.4</v>
      </c>
      <c r="E34" s="11">
        <f t="shared" si="0"/>
        <v>20.050122003163168</v>
      </c>
      <c r="F34"/>
      <c r="G34"/>
      <c r="H34"/>
      <c r="I34"/>
    </row>
    <row r="35" spans="1:9" ht="21.75" customHeight="1" x14ac:dyDescent="0.25">
      <c r="A35" s="4" t="s">
        <v>26</v>
      </c>
      <c r="B35" s="10">
        <v>4714030</v>
      </c>
      <c r="C35" s="12">
        <v>19988</v>
      </c>
      <c r="D35" s="12">
        <v>3997.8</v>
      </c>
      <c r="E35" s="12">
        <f t="shared" si="0"/>
        <v>20.001000600360218</v>
      </c>
      <c r="F35"/>
      <c r="G35"/>
      <c r="H35"/>
      <c r="I35"/>
    </row>
    <row r="36" spans="1:9" ht="32.25" customHeight="1" x14ac:dyDescent="0.25">
      <c r="A36" s="4" t="s">
        <v>27</v>
      </c>
      <c r="B36" s="10">
        <v>4714060</v>
      </c>
      <c r="C36" s="12">
        <v>6482.3</v>
      </c>
      <c r="D36" s="12">
        <v>1383.6</v>
      </c>
      <c r="E36" s="12">
        <f t="shared" si="0"/>
        <v>21.344275951436988</v>
      </c>
      <c r="F36"/>
      <c r="G36"/>
      <c r="H36"/>
      <c r="I36"/>
    </row>
    <row r="37" spans="1:9" ht="18" customHeight="1" x14ac:dyDescent="0.25">
      <c r="A37" s="4" t="s">
        <v>28</v>
      </c>
      <c r="B37" s="10">
        <v>4714081</v>
      </c>
      <c r="C37" s="12">
        <v>3015.8</v>
      </c>
      <c r="D37" s="12">
        <v>691</v>
      </c>
      <c r="E37" s="12">
        <f t="shared" si="0"/>
        <v>22.912659990715564</v>
      </c>
      <c r="F37"/>
      <c r="G37"/>
      <c r="H37"/>
      <c r="I37"/>
    </row>
    <row r="38" spans="1:9" ht="21" customHeight="1" x14ac:dyDescent="0.25">
      <c r="A38" s="4" t="s">
        <v>29</v>
      </c>
      <c r="B38" s="10">
        <v>4714082</v>
      </c>
      <c r="C38" s="12">
        <v>800</v>
      </c>
      <c r="D38" s="12">
        <v>0</v>
      </c>
      <c r="E38" s="12">
        <f t="shared" si="0"/>
        <v>0</v>
      </c>
      <c r="F38"/>
      <c r="G38"/>
      <c r="H38"/>
      <c r="I38"/>
    </row>
    <row r="39" spans="1:9" ht="21.75" customHeight="1" x14ac:dyDescent="0.25">
      <c r="A39" s="2" t="s">
        <v>12</v>
      </c>
      <c r="B39" s="3">
        <v>4715000</v>
      </c>
      <c r="C39" s="11">
        <f>C40+C41</f>
        <v>40857.1</v>
      </c>
      <c r="D39" s="11">
        <f t="shared" ref="D39" si="2">D40+D41</f>
        <v>8076.2999999999993</v>
      </c>
      <c r="E39" s="11">
        <f t="shared" si="0"/>
        <v>19.767188566981016</v>
      </c>
      <c r="F39"/>
      <c r="G39"/>
      <c r="H39"/>
      <c r="I39"/>
    </row>
    <row r="40" spans="1:9" ht="30.75" customHeight="1" x14ac:dyDescent="0.25">
      <c r="A40" s="4" t="s">
        <v>30</v>
      </c>
      <c r="B40" s="10">
        <v>4715031</v>
      </c>
      <c r="C40" s="12">
        <v>40757.1</v>
      </c>
      <c r="D40" s="12">
        <v>8062.9</v>
      </c>
      <c r="E40" s="12">
        <f t="shared" si="0"/>
        <v>19.782810847680526</v>
      </c>
      <c r="F40"/>
      <c r="G40"/>
      <c r="H40"/>
      <c r="I40"/>
    </row>
    <row r="41" spans="1:9" ht="40.5" customHeight="1" x14ac:dyDescent="0.25">
      <c r="A41" s="4" t="s">
        <v>31</v>
      </c>
      <c r="B41" s="10">
        <v>4715061</v>
      </c>
      <c r="C41" s="12">
        <v>100</v>
      </c>
      <c r="D41" s="12">
        <v>13.4</v>
      </c>
      <c r="E41" s="12">
        <f t="shared" si="0"/>
        <v>13.4</v>
      </c>
      <c r="F41"/>
      <c r="G41"/>
      <c r="H41"/>
      <c r="I41"/>
    </row>
    <row r="42" spans="1:9" ht="21.75" customHeight="1" x14ac:dyDescent="0.25">
      <c r="A42" s="2" t="s">
        <v>13</v>
      </c>
      <c r="B42" s="3">
        <v>4716000</v>
      </c>
      <c r="C42" s="11">
        <f>SUM(C43:C43)</f>
        <v>2210.9</v>
      </c>
      <c r="D42" s="11">
        <f>SUM(D43:D43)</f>
        <v>0</v>
      </c>
      <c r="E42" s="11">
        <f t="shared" si="0"/>
        <v>0</v>
      </c>
      <c r="F42"/>
      <c r="G42"/>
      <c r="H42"/>
      <c r="I42"/>
    </row>
    <row r="43" spans="1:9" ht="21.75" customHeight="1" x14ac:dyDescent="0.25">
      <c r="A43" s="4" t="s">
        <v>32</v>
      </c>
      <c r="B43" s="10">
        <v>4716011</v>
      </c>
      <c r="C43" s="12">
        <v>2210.9</v>
      </c>
      <c r="D43" s="12">
        <v>0</v>
      </c>
      <c r="E43" s="12">
        <f t="shared" si="0"/>
        <v>0</v>
      </c>
      <c r="F43"/>
      <c r="G43"/>
      <c r="H43"/>
      <c r="I43"/>
    </row>
    <row r="44" spans="1:9" ht="21.75" customHeight="1" x14ac:dyDescent="0.25">
      <c r="A44" s="2" t="s">
        <v>14</v>
      </c>
      <c r="B44" s="3"/>
      <c r="C44" s="11">
        <f>C8+C10+C24+C34+C39+C42</f>
        <v>2655860.1</v>
      </c>
      <c r="D44" s="11">
        <f>D8+D10+D24+D34+D39+D42</f>
        <v>458699.30000000016</v>
      </c>
      <c r="E44" s="11">
        <f t="shared" si="0"/>
        <v>17.271214699900803</v>
      </c>
      <c r="F44"/>
      <c r="G44"/>
      <c r="H44"/>
      <c r="I44"/>
    </row>
    <row r="45" spans="1:9" ht="21.75" customHeight="1" x14ac:dyDescent="0.25">
      <c r="A45" s="3" t="s">
        <v>15</v>
      </c>
      <c r="B45" s="10"/>
      <c r="C45" s="12"/>
      <c r="D45" s="12"/>
      <c r="E45" s="11"/>
      <c r="F45"/>
      <c r="G45"/>
      <c r="H45"/>
      <c r="I45"/>
    </row>
    <row r="46" spans="1:9" ht="21.75" customHeight="1" x14ac:dyDescent="0.25">
      <c r="A46" s="2" t="s">
        <v>5</v>
      </c>
      <c r="B46" s="3">
        <v>4710100</v>
      </c>
      <c r="C46" s="11">
        <f>SUM(C47:C47)</f>
        <v>71052.399999999994</v>
      </c>
      <c r="D46" s="11">
        <f>SUM(D47:D47)</f>
        <v>123.8</v>
      </c>
      <c r="E46" s="11">
        <f>D46/C46*100</f>
        <v>0.17423760492256418</v>
      </c>
      <c r="F46"/>
      <c r="G46"/>
      <c r="H46"/>
      <c r="I46"/>
    </row>
    <row r="47" spans="1:9" ht="31.5" customHeight="1" x14ac:dyDescent="0.25">
      <c r="A47" s="4" t="s">
        <v>7</v>
      </c>
      <c r="B47" s="10">
        <v>4710160</v>
      </c>
      <c r="C47" s="12">
        <v>71052.399999999994</v>
      </c>
      <c r="D47" s="12">
        <v>123.8</v>
      </c>
      <c r="E47" s="12">
        <f t="shared" ref="E47" si="3">D47/C47*100</f>
        <v>0.17423760492256418</v>
      </c>
      <c r="F47"/>
      <c r="G47"/>
      <c r="H47"/>
      <c r="I47"/>
    </row>
    <row r="48" spans="1:9" ht="21.75" customHeight="1" x14ac:dyDescent="0.25">
      <c r="A48" s="2" t="s">
        <v>8</v>
      </c>
      <c r="B48" s="3">
        <v>4711000</v>
      </c>
      <c r="C48" s="11">
        <f>SUM(C49:C53)</f>
        <v>137686.39999999999</v>
      </c>
      <c r="D48" s="11">
        <f>SUM(D49:D53)</f>
        <v>12199.6</v>
      </c>
      <c r="E48" s="11">
        <f t="shared" si="0"/>
        <v>8.8604248495130982</v>
      </c>
      <c r="F48"/>
      <c r="G48"/>
      <c r="H48"/>
      <c r="I48"/>
    </row>
    <row r="49" spans="1:9" ht="21.75" customHeight="1" x14ac:dyDescent="0.25">
      <c r="A49" s="4" t="s">
        <v>18</v>
      </c>
      <c r="B49" s="10">
        <v>4711010</v>
      </c>
      <c r="C49" s="12">
        <v>104283.8</v>
      </c>
      <c r="D49" s="12">
        <v>10784.7</v>
      </c>
      <c r="E49" s="12">
        <f t="shared" si="0"/>
        <v>10.341682984317794</v>
      </c>
      <c r="F49"/>
      <c r="G49"/>
      <c r="H49"/>
      <c r="I49"/>
    </row>
    <row r="50" spans="1:9" ht="21.75" customHeight="1" x14ac:dyDescent="0.25">
      <c r="A50" s="4" t="s">
        <v>38</v>
      </c>
      <c r="B50" s="10">
        <v>4711021</v>
      </c>
      <c r="C50" s="12">
        <v>26360</v>
      </c>
      <c r="D50" s="12">
        <v>683.4</v>
      </c>
      <c r="E50" s="12">
        <f t="shared" si="0"/>
        <v>2.5925644916540214</v>
      </c>
      <c r="F50"/>
      <c r="G50"/>
      <c r="H50"/>
      <c r="I50"/>
    </row>
    <row r="51" spans="1:9" ht="30.75" customHeight="1" x14ac:dyDescent="0.25">
      <c r="A51" s="4" t="s">
        <v>36</v>
      </c>
      <c r="B51" s="10">
        <v>4711070</v>
      </c>
      <c r="C51" s="12">
        <v>115</v>
      </c>
      <c r="D51" s="12">
        <v>57.6</v>
      </c>
      <c r="E51" s="12">
        <f t="shared" si="0"/>
        <v>50.086956521739133</v>
      </c>
      <c r="F51"/>
      <c r="G51"/>
      <c r="H51"/>
      <c r="I51"/>
    </row>
    <row r="52" spans="1:9" ht="21.75" customHeight="1" x14ac:dyDescent="0.25">
      <c r="A52" s="4" t="s">
        <v>37</v>
      </c>
      <c r="B52" s="10">
        <v>4711080</v>
      </c>
      <c r="C52" s="12">
        <v>6927.6</v>
      </c>
      <c r="D52" s="12">
        <v>665.9</v>
      </c>
      <c r="E52" s="12">
        <f t="shared" si="0"/>
        <v>9.6122755355390019</v>
      </c>
      <c r="F52"/>
      <c r="G52"/>
      <c r="H52"/>
      <c r="I52"/>
    </row>
    <row r="53" spans="1:9" ht="21.75" customHeight="1" x14ac:dyDescent="0.25">
      <c r="A53" s="4" t="s">
        <v>19</v>
      </c>
      <c r="B53" s="10">
        <v>4711141</v>
      </c>
      <c r="C53" s="12">
        <v>0</v>
      </c>
      <c r="D53" s="12">
        <v>8</v>
      </c>
      <c r="E53" s="14" t="e">
        <f t="shared" si="0"/>
        <v>#DIV/0!</v>
      </c>
      <c r="F53"/>
      <c r="G53"/>
      <c r="H53"/>
      <c r="I53"/>
    </row>
    <row r="54" spans="1:9" ht="21.75" customHeight="1" x14ac:dyDescent="0.25">
      <c r="A54" s="2" t="s">
        <v>9</v>
      </c>
      <c r="B54" s="3">
        <v>4713000</v>
      </c>
      <c r="C54" s="11">
        <f>SUM(C55:C56)</f>
        <v>1534.1999999999998</v>
      </c>
      <c r="D54" s="11">
        <f>SUM(D55:D56)</f>
        <v>72.099999999999994</v>
      </c>
      <c r="E54" s="11">
        <f t="shared" si="0"/>
        <v>4.6995176639290834</v>
      </c>
      <c r="F54"/>
      <c r="G54"/>
      <c r="H54"/>
      <c r="I54"/>
    </row>
    <row r="55" spans="1:9" s="13" customFormat="1" ht="21.75" customHeight="1" x14ac:dyDescent="0.25">
      <c r="A55" s="4" t="s">
        <v>43</v>
      </c>
      <c r="B55" s="10">
        <v>4713031</v>
      </c>
      <c r="C55" s="12">
        <v>642.79999999999995</v>
      </c>
      <c r="D55" s="12">
        <v>0</v>
      </c>
      <c r="E55" s="12">
        <f t="shared" si="0"/>
        <v>0</v>
      </c>
    </row>
    <row r="56" spans="1:9" ht="21.75" customHeight="1" x14ac:dyDescent="0.25">
      <c r="A56" s="4" t="s">
        <v>22</v>
      </c>
      <c r="B56" s="10">
        <v>4713132</v>
      </c>
      <c r="C56" s="12">
        <v>891.4</v>
      </c>
      <c r="D56" s="12">
        <v>72.099999999999994</v>
      </c>
      <c r="E56" s="12">
        <f t="shared" si="0"/>
        <v>8.0884002692393988</v>
      </c>
      <c r="F56"/>
      <c r="G56"/>
      <c r="H56"/>
      <c r="I56"/>
    </row>
    <row r="57" spans="1:9" ht="21.75" customHeight="1" x14ac:dyDescent="0.25">
      <c r="A57" s="2" t="s">
        <v>11</v>
      </c>
      <c r="B57" s="3">
        <v>4714000</v>
      </c>
      <c r="C57" s="11">
        <f>SUM(C58:C58)</f>
        <v>835</v>
      </c>
      <c r="D57" s="11">
        <f>SUM(D58:D58)</f>
        <v>346.9</v>
      </c>
      <c r="E57" s="11">
        <f t="shared" si="0"/>
        <v>41.544910179640716</v>
      </c>
      <c r="F57"/>
      <c r="G57"/>
      <c r="H57"/>
      <c r="I57"/>
    </row>
    <row r="58" spans="1:9" ht="30" customHeight="1" x14ac:dyDescent="0.25">
      <c r="A58" s="4" t="s">
        <v>27</v>
      </c>
      <c r="B58" s="10">
        <v>4714060</v>
      </c>
      <c r="C58" s="12">
        <v>835</v>
      </c>
      <c r="D58" s="12">
        <v>346.9</v>
      </c>
      <c r="E58" s="12">
        <f t="shared" si="0"/>
        <v>41.544910179640716</v>
      </c>
      <c r="F58"/>
      <c r="G58"/>
      <c r="H58"/>
      <c r="I58"/>
    </row>
    <row r="59" spans="1:9" ht="21.75" customHeight="1" x14ac:dyDescent="0.25">
      <c r="A59" s="2" t="s">
        <v>12</v>
      </c>
      <c r="B59" s="3">
        <v>4715000</v>
      </c>
      <c r="C59" s="11">
        <f>C60</f>
        <v>370</v>
      </c>
      <c r="D59" s="11">
        <f t="shared" ref="D59" si="4">D60</f>
        <v>26.1</v>
      </c>
      <c r="E59" s="11">
        <f t="shared" si="0"/>
        <v>7.0540540540540544</v>
      </c>
      <c r="F59"/>
      <c r="G59"/>
      <c r="H59"/>
      <c r="I59"/>
    </row>
    <row r="60" spans="1:9" ht="30" customHeight="1" x14ac:dyDescent="0.25">
      <c r="A60" s="4" t="s">
        <v>30</v>
      </c>
      <c r="B60" s="10">
        <v>4715031</v>
      </c>
      <c r="C60" s="12">
        <v>370</v>
      </c>
      <c r="D60" s="12">
        <v>26.1</v>
      </c>
      <c r="E60" s="12">
        <f t="shared" si="0"/>
        <v>7.0540540540540544</v>
      </c>
      <c r="F60"/>
      <c r="G60"/>
      <c r="H60"/>
      <c r="I60"/>
    </row>
    <row r="61" spans="1:9" ht="21.75" customHeight="1" x14ac:dyDescent="0.25">
      <c r="A61" s="2" t="s">
        <v>13</v>
      </c>
      <c r="B61" s="3">
        <v>4716000</v>
      </c>
      <c r="C61" s="11">
        <f>SUM(C62:C65)</f>
        <v>115998.2</v>
      </c>
      <c r="D61" s="11">
        <f>SUM(D62:D65)</f>
        <v>9507.3000000000011</v>
      </c>
      <c r="E61" s="11">
        <f t="shared" si="0"/>
        <v>8.1960754563432889</v>
      </c>
      <c r="F61"/>
      <c r="G61"/>
      <c r="H61"/>
      <c r="I61"/>
    </row>
    <row r="62" spans="1:9" ht="21.75" customHeight="1" x14ac:dyDescent="0.25">
      <c r="A62" s="4" t="s">
        <v>32</v>
      </c>
      <c r="B62" s="10">
        <v>4716011</v>
      </c>
      <c r="C62" s="12">
        <v>104940</v>
      </c>
      <c r="D62" s="12">
        <v>0</v>
      </c>
      <c r="E62" s="12">
        <f t="shared" si="0"/>
        <v>0</v>
      </c>
      <c r="F62"/>
      <c r="G62"/>
      <c r="H62"/>
      <c r="I62"/>
    </row>
    <row r="63" spans="1:9" ht="22.5" customHeight="1" x14ac:dyDescent="0.25">
      <c r="A63" s="4" t="s">
        <v>34</v>
      </c>
      <c r="B63" s="10">
        <v>4716015</v>
      </c>
      <c r="C63" s="12">
        <v>8532.5</v>
      </c>
      <c r="D63" s="12">
        <v>8981.6</v>
      </c>
      <c r="E63" s="12">
        <f t="shared" si="0"/>
        <v>105.26340462935835</v>
      </c>
      <c r="F63"/>
      <c r="G63"/>
      <c r="H63"/>
      <c r="I63"/>
    </row>
    <row r="64" spans="1:9" ht="30.75" customHeight="1" x14ac:dyDescent="0.25">
      <c r="A64" s="4" t="s">
        <v>51</v>
      </c>
      <c r="B64" s="10">
        <v>4716017</v>
      </c>
      <c r="C64" s="12">
        <v>525.70000000000005</v>
      </c>
      <c r="D64" s="12">
        <v>525.70000000000005</v>
      </c>
      <c r="E64" s="12">
        <f t="shared" si="0"/>
        <v>100</v>
      </c>
      <c r="F64"/>
      <c r="G64"/>
      <c r="H64"/>
      <c r="I64"/>
    </row>
    <row r="65" spans="1:9" ht="30.75" customHeight="1" x14ac:dyDescent="0.25">
      <c r="A65" s="4" t="s">
        <v>47</v>
      </c>
      <c r="B65" s="10">
        <v>4716020</v>
      </c>
      <c r="C65" s="12">
        <v>2000</v>
      </c>
      <c r="D65" s="12">
        <v>0</v>
      </c>
      <c r="E65" s="12">
        <f t="shared" si="0"/>
        <v>0</v>
      </c>
      <c r="F65"/>
      <c r="G65"/>
      <c r="H65"/>
      <c r="I65"/>
    </row>
    <row r="66" spans="1:9" ht="21.75" customHeight="1" x14ac:dyDescent="0.25">
      <c r="A66" s="2" t="s">
        <v>16</v>
      </c>
      <c r="B66" s="3"/>
      <c r="C66" s="11">
        <f>C46+C48+C54+C57+C59+C61</f>
        <v>327476.2</v>
      </c>
      <c r="D66" s="11">
        <f>D46+D48+D54+D57+D59+D61</f>
        <v>22275.800000000003</v>
      </c>
      <c r="E66" s="11">
        <f t="shared" si="0"/>
        <v>6.8022653249304845</v>
      </c>
      <c r="F66"/>
      <c r="G66"/>
      <c r="H66"/>
      <c r="I66"/>
    </row>
    <row r="67" spans="1:9" ht="21.75" customHeight="1" x14ac:dyDescent="0.25">
      <c r="A67" s="2" t="s">
        <v>17</v>
      </c>
      <c r="B67" s="3"/>
      <c r="C67" s="11">
        <f>C44+C66</f>
        <v>2983336.3000000003</v>
      </c>
      <c r="D67" s="11">
        <f>D44+D66</f>
        <v>480975.10000000015</v>
      </c>
      <c r="E67" s="11">
        <f t="shared" si="0"/>
        <v>16.12205435907444</v>
      </c>
      <c r="F67"/>
      <c r="G67"/>
      <c r="H67"/>
      <c r="I67"/>
    </row>
    <row r="68" spans="1:9" x14ac:dyDescent="0.25">
      <c r="F68"/>
      <c r="G68"/>
      <c r="H68"/>
      <c r="I68"/>
    </row>
    <row r="69" spans="1:9" x14ac:dyDescent="0.25">
      <c r="F69"/>
      <c r="G69"/>
      <c r="H69"/>
      <c r="I69"/>
    </row>
    <row r="70" spans="1:9" x14ac:dyDescent="0.25">
      <c r="F70"/>
      <c r="G70"/>
      <c r="H70"/>
      <c r="I70"/>
    </row>
    <row r="71" spans="1:9" x14ac:dyDescent="0.25"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січень-березень 2023</vt:lpstr>
      <vt:lpstr>'січень-березень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2023-04-04T08:34:26Z</dcterms:modified>
</cp:coreProperties>
</file>