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firstSheet="5" activeTab="11"/>
  </bookViews>
  <sheets>
    <sheet name="січень" sheetId="1" r:id="rId1"/>
    <sheet name="січень-лютий" sheetId="2" r:id="rId2"/>
    <sheet name="січень-березень" sheetId="3" r:id="rId3"/>
    <sheet name="січень-квітень" sheetId="4" r:id="rId4"/>
    <sheet name="січень-травень" sheetId="5" r:id="rId5"/>
    <sheet name="січень-червень" sheetId="6" r:id="rId6"/>
    <sheet name="січень-липень" sheetId="7" r:id="rId7"/>
    <sheet name="січень-серпень" sheetId="8" r:id="rId8"/>
    <sheet name="січень-вересень" sheetId="9" r:id="rId9"/>
    <sheet name="січень-жовтень" sheetId="10" r:id="rId10"/>
    <sheet name="січень-листопад" sheetId="11" r:id="rId11"/>
    <sheet name="2016 рік" sheetId="12" r:id="rId12"/>
  </sheets>
  <definedNames>
    <definedName name="_xlnm.Print_Titles" localSheetId="11">'2016 рік'!$6:$7</definedName>
  </definedNames>
  <calcPr calcId="145621"/>
</workbook>
</file>

<file path=xl/calcChain.xml><?xml version="1.0" encoding="utf-8"?>
<calcChain xmlns="http://schemas.openxmlformats.org/spreadsheetml/2006/main">
  <c r="C48" i="12" l="1"/>
  <c r="C8" i="12"/>
  <c r="C70" i="12" s="1"/>
  <c r="C44" i="11" l="1"/>
  <c r="C8" i="11"/>
  <c r="C63" i="11" s="1"/>
  <c r="C58" i="10" l="1"/>
  <c r="C49" i="10"/>
  <c r="C42" i="10"/>
  <c r="C7" i="10"/>
  <c r="C75" i="10" s="1"/>
  <c r="B54" i="9" l="1"/>
  <c r="B7" i="9"/>
  <c r="B39" i="9"/>
  <c r="B7" i="7" l="1"/>
  <c r="B42" i="7"/>
  <c r="B33" i="7"/>
  <c r="C37" i="6" l="1"/>
  <c r="C32" i="6" l="1"/>
  <c r="C6" i="6"/>
  <c r="B6" i="5" l="1"/>
  <c r="B36" i="5"/>
  <c r="B31" i="5"/>
  <c r="D33" i="4" l="1"/>
  <c r="D8" i="4"/>
  <c r="D38" i="4" s="1"/>
  <c r="D7" i="3" l="1"/>
  <c r="D32" i="3"/>
  <c r="D35" i="3"/>
  <c r="D6" i="2" l="1"/>
  <c r="D31" i="2" s="1"/>
  <c r="D7" i="1" l="1"/>
  <c r="D31" i="1" s="1"/>
</calcChain>
</file>

<file path=xl/sharedStrings.xml><?xml version="1.0" encoding="utf-8"?>
<sst xmlns="http://schemas.openxmlformats.org/spreadsheetml/2006/main" count="549" uniqueCount="117">
  <si>
    <t>1. Загальний фонд</t>
  </si>
  <si>
    <t>27781. Дитячо юнацька спортивна школа № 26</t>
  </si>
  <si>
    <t>35379. Комунальне підприємство по утриманню зелених насаджень Святошинського району  міста Києва</t>
  </si>
  <si>
    <t>44526. Центр позашкільної роботи</t>
  </si>
  <si>
    <t>46666. Дитячо-юнацька спортивна школа № 2 міста Києва</t>
  </si>
  <si>
    <t xml:space="preserve">63721. Святошинський районний у м.Києві центр соціальних служб для сім'ї, дітей та молоді
</t>
  </si>
  <si>
    <t>77607. Святошинська районна в місті Києві  державна адміністрація</t>
  </si>
  <si>
    <t>77842. Відділ культури та охорони культурної спадщини Святошинської районної в місті Києві державної адміністрації</t>
  </si>
  <si>
    <t>77851. Фінансове управління Святошинської районної в місті Києві державної адміністрації</t>
  </si>
  <si>
    <t>77862. Управління освіти, молоді та спорту Святошинської районної в місті Києві державної адміністрації</t>
  </si>
  <si>
    <t>77870. Управління праці та соціального захисту населення Святошинської районної в місті Києві державної адміністрації</t>
  </si>
  <si>
    <t>77925. Управління житлово - комунального господарства Святошинської районної в місті Києві державної адміністрації</t>
  </si>
  <si>
    <t>78013. Служба у справах дітей Святошинської районної в місті Києві державної адміністрації</t>
  </si>
  <si>
    <t>88929. Управління будівництва, архітектури та землекористування Святошинської районної в місті Києві державної адміністрації</t>
  </si>
  <si>
    <t>Всього</t>
  </si>
  <si>
    <t>Довідка</t>
  </si>
  <si>
    <t xml:space="preserve">щодо фінансування установ Святошинського району міста Києва у 2016 році </t>
  </si>
  <si>
    <t>Касові видатки за вказаний період (тис.грн.)</t>
  </si>
  <si>
    <t>Показники</t>
  </si>
  <si>
    <t>станом на 01.02.2016</t>
  </si>
  <si>
    <t>29091. Міжшкільний навчально-виробничий комбінат</t>
  </si>
  <si>
    <r>
      <t xml:space="preserve">48483. Центр Культури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Святошин</t>
    </r>
    <r>
      <rPr>
        <sz val="11"/>
        <color theme="1"/>
        <rFont val="Calibri"/>
        <family val="2"/>
        <charset val="204"/>
      </rPr>
      <t>»</t>
    </r>
  </si>
  <si>
    <t>48579. Дитячо-юнацька спортивна школа № 17</t>
  </si>
  <si>
    <r>
      <t xml:space="preserve">50984.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3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                                                                                                                             </t>
    </r>
  </si>
  <si>
    <r>
      <t xml:space="preserve">51023. КНП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Консультативно-діагностичний центр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</t>
    </r>
  </si>
  <si>
    <r>
      <t xml:space="preserve">63772. Центр у справах  сім`ї та жінок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Родинний дім</t>
    </r>
    <r>
      <rPr>
        <sz val="11"/>
        <color theme="1"/>
        <rFont val="Calibri"/>
        <family val="2"/>
        <charset val="204"/>
      </rPr>
      <t>»</t>
    </r>
  </si>
  <si>
    <r>
      <t>77857. Управління охорони здоров</t>
    </r>
    <r>
      <rPr>
        <sz val="11"/>
        <color theme="1"/>
        <rFont val="Calibri"/>
        <family val="2"/>
        <charset val="204"/>
      </rPr>
      <t>᾿</t>
    </r>
    <r>
      <rPr>
        <sz val="11"/>
        <color theme="1"/>
        <rFont val="Times New Roman"/>
        <family val="1"/>
        <charset val="204"/>
      </rPr>
      <t>я Святошинської районної в місті Києві державної адміністрації</t>
    </r>
  </si>
  <si>
    <t>78845. Територіальний центр соціального обслуговування Святошинського району м.Києва</t>
  </si>
  <si>
    <r>
      <t xml:space="preserve">87189.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2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</si>
  <si>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1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</t>
    </r>
  </si>
  <si>
    <t>щодо фінансування установ Святошинського району міста Києва у 2016 році</t>
  </si>
  <si>
    <t>станом на 01.03.2016</t>
  </si>
  <si>
    <t>Касові видатки за вказаний період
(тис. грн.)</t>
  </si>
  <si>
    <t>27781. Дитячо-юнацька спортивна школа № 26</t>
  </si>
  <si>
    <t>38041. Святошинська районна організація товариства Червоного хреста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</si>
  <si>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</si>
  <si>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</si>
  <si>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</t>
    </r>
  </si>
  <si>
    <t>63721. Святошинський районний у м.Києві центр соціальних служб для сім'ї, дітей та молоді</t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</si>
  <si>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</si>
  <si>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  <charset val="204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</si>
  <si>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</si>
  <si>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</t>
    </r>
  </si>
  <si>
    <t>станом на 01.04.2016</t>
  </si>
  <si>
    <t>35379. Комунальне підприємство по утриманню зелених насаджень Святошинського району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</si>
  <si>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</si>
  <si>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</si>
  <si>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</t>
    </r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</si>
  <si>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</si>
  <si>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</si>
  <si>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</si>
  <si>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</t>
    </r>
  </si>
  <si>
    <t>7.  Інші кошти спеціального фонду</t>
  </si>
  <si>
    <t xml:space="preserve">Довідка </t>
  </si>
  <si>
    <t>станом на 01.05.2016</t>
  </si>
  <si>
    <t>Касові видатки за вказаний період                     (тис. грн.)</t>
  </si>
  <si>
    <t>щодо фінансування установ Святошинського району міста Києвау 2016 році</t>
  </si>
  <si>
    <t>станом на 01.06.2016</t>
  </si>
  <si>
    <t>48483. Центр Культури «Святошин»</t>
  </si>
  <si>
    <t xml:space="preserve">50984. Комунальне некомерційне підприємство «Центр первинної медико-санітарної допомоги № 3» Святошинського району м.Києва </t>
  </si>
  <si>
    <t>51023. КНП «Консультативно-діагностичний центр» Святошинського району</t>
  </si>
  <si>
    <t>63772. Центр у справах  сім`ї та жінок «Родинний дім»</t>
  </si>
  <si>
    <t>77857. Управління охорони здоров᾽я Святошинської районної в місті Києві державної адміністрації</t>
  </si>
  <si>
    <t>87189. Комунальне некомерційне підприємство «Центр первинної медико-санітарної допомоги № 2» Святошинського району м. Києва</t>
  </si>
  <si>
    <t>87192. Комунальне некомерційне підприємство «Центр первинної медико-санітарної допомоги № 1» Святошинського району м.Києва</t>
  </si>
  <si>
    <t>станом на 01.07.2016</t>
  </si>
  <si>
    <t>89814. Комунальне підприємство «Керуюча компанія з обслуговування житлового фонду Святошинського району м.Києва»</t>
  </si>
  <si>
    <t>63721. Святошинський районний у м. Києві центр соціальних служб для сім'ї, дітей та молоді</t>
  </si>
  <si>
    <t>станом на 01.08.2016</t>
  </si>
  <si>
    <t>Касові видатки за вказаний період                                      (тис. грн.)</t>
  </si>
  <si>
    <t>63772. Центр у справах  сім`ї та жінок ᾽Родинний дім»</t>
  </si>
  <si>
    <t>станом на 01.09.2016</t>
  </si>
  <si>
    <t>Касові видатки за вказаний період                                     (тис. грн.)</t>
  </si>
  <si>
    <t>38003. Районна громадська організація допомоги та сприяння дітям-інвалідам з дитинства «Церебрал»</t>
  </si>
  <si>
    <t>38621. Святошинська районна у м.Київі організація Всеукраїнської громадської організації «Захист дітей війни»</t>
  </si>
  <si>
    <t>39363. Районне товариство допомоги та сприяння інвалідам з порушенням опорно-рухового апарату Святошинського району міста Києва</t>
  </si>
  <si>
    <t>40323. Святошинська районна організація інвалідів війни і збройних сил м.Києва</t>
  </si>
  <si>
    <t>51667. Комунальне підприємство по утриманню житлового господарства Святошинського району міста Києва</t>
  </si>
  <si>
    <t>станом на 01.10.2016</t>
  </si>
  <si>
    <t>37876. Святошинський районний осередок Київського відділення Української спілки в`язнів-жертв нацизму</t>
  </si>
  <si>
    <t>38621. Святошинська районна у м.Києві організація Всеукраїнської громадської організації «Захист дітей війни»</t>
  </si>
  <si>
    <t>51667. Комунальне підприїмство по утриманню житлового господарства Святошинського району міста Києва</t>
  </si>
  <si>
    <t>станом на 01.11.2016</t>
  </si>
  <si>
    <r>
      <t xml:space="preserve">38003. Районна громадська організація допомоги та сприяння дітям-інвалідам з дитинства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Церебрал</t>
    </r>
    <r>
      <rPr>
        <sz val="11"/>
        <rFont val="Calibri"/>
        <family val="2"/>
        <charset val="204"/>
      </rPr>
      <t>»</t>
    </r>
  </si>
  <si>
    <t>38096. СРОКТ політв`язнів та жертв репресій</t>
  </si>
  <si>
    <r>
      <t xml:space="preserve">38621. Святошинська районна у м.Києві організація Всеукраїнської громадської організації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Захист дітей війни</t>
    </r>
    <r>
      <rPr>
        <sz val="11"/>
        <rFont val="Calibri"/>
        <family val="2"/>
        <charset val="204"/>
      </rPr>
      <t>»</t>
    </r>
  </si>
  <si>
    <r>
      <t xml:space="preserve">40350. Товариство стомованих онкохворих інвалідів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Святошин-Сигма</t>
    </r>
    <r>
      <rPr>
        <sz val="11"/>
        <rFont val="Calibri"/>
        <family val="2"/>
        <charset val="204"/>
      </rPr>
      <t>»</t>
    </r>
  </si>
  <si>
    <t>41885. Організація ветеранів Святошинського району міста Києва</t>
  </si>
  <si>
    <r>
      <t xml:space="preserve">48483. Центр Культури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Святошин</t>
    </r>
    <r>
      <rPr>
        <sz val="11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</si>
  <si>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Центр первинної медико-санітарної допомоги № 3</t>
    </r>
    <r>
      <rPr>
        <sz val="11"/>
        <rFont val="Calibri"/>
        <family val="2"/>
        <charset val="204"/>
      </rPr>
      <t>»</t>
    </r>
    <r>
      <rPr>
        <sz val="11"/>
        <rFont val="Times New Roman"/>
        <family val="1"/>
        <charset val="204"/>
      </rPr>
      <t xml:space="preserve"> Святошинського району м.Києва </t>
    </r>
  </si>
  <si>
    <r>
      <t xml:space="preserve">51023. КНП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Консультативно-діагностичний центр</t>
    </r>
    <r>
      <rPr>
        <sz val="11"/>
        <rFont val="Calibri"/>
        <family val="2"/>
        <charset val="204"/>
      </rPr>
      <t>»</t>
    </r>
    <r>
      <rPr>
        <sz val="11"/>
        <rFont val="Times New Roman"/>
        <family val="1"/>
        <charset val="204"/>
      </rPr>
      <t xml:space="preserve"> Святошинського району</t>
    </r>
  </si>
  <si>
    <r>
      <t xml:space="preserve">63772. Центр у справах  сім`ї та жінок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Родинний дім</t>
    </r>
    <r>
      <rPr>
        <sz val="11"/>
        <rFont val="Calibri"/>
        <family val="2"/>
        <charset val="204"/>
      </rPr>
      <t>»</t>
    </r>
  </si>
  <si>
    <r>
      <t>77857. Управління охорони здоров</t>
    </r>
    <r>
      <rPr>
        <sz val="11"/>
        <rFont val="Calibri"/>
        <family val="2"/>
        <charset val="204"/>
      </rPr>
      <t>᾽</t>
    </r>
    <r>
      <rPr>
        <sz val="11"/>
        <rFont val="Times New Roman"/>
        <family val="1"/>
        <charset val="204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</si>
  <si>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Центр первинної медико-санітарної допомоги № 2</t>
    </r>
    <r>
      <rPr>
        <sz val="11"/>
        <rFont val="Calibri"/>
        <family val="2"/>
        <charset val="204"/>
      </rPr>
      <t>»</t>
    </r>
    <r>
      <rPr>
        <sz val="11"/>
        <rFont val="Times New Roman"/>
        <family val="1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</si>
  <si>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Центр первинної медико-санітарної допомоги № 1</t>
    </r>
    <r>
      <rPr>
        <sz val="11"/>
        <rFont val="Calibri"/>
        <family val="2"/>
        <charset val="204"/>
      </rPr>
      <t>»</t>
    </r>
    <r>
      <rPr>
        <sz val="11"/>
        <rFont val="Times New Roman"/>
        <family val="1"/>
        <charset val="204"/>
      </rPr>
      <t xml:space="preserve"> Святошинського району м.Києва</t>
    </r>
  </si>
  <si>
    <r>
      <t xml:space="preserve">89814. Комунальне підприємство </t>
    </r>
    <r>
      <rPr>
        <sz val="11"/>
        <rFont val="Calibri"/>
        <family val="2"/>
        <charset val="204"/>
      </rPr>
      <t>«</t>
    </r>
    <r>
      <rPr>
        <sz val="11"/>
        <rFont val="Times New Roman"/>
        <family val="1"/>
        <charset val="204"/>
      </rPr>
      <t>Керуюча компанія з обслуговування житлового фонду Святошинського району м.Києва</t>
    </r>
    <r>
      <rPr>
        <sz val="11"/>
        <rFont val="Calibri"/>
        <family val="2"/>
        <charset val="204"/>
      </rPr>
      <t>»</t>
    </r>
  </si>
  <si>
    <t>2. Плата за послуги бюджетних установ</t>
  </si>
  <si>
    <t>3. Інші джерела власних надходжень</t>
  </si>
  <si>
    <t>29091. Міжшкільний-навчально виробничий комбінат</t>
  </si>
  <si>
    <t>станом на 01.12.2016</t>
  </si>
  <si>
    <t>Касові видатки за вказаний період                    (тис. грн.)</t>
  </si>
  <si>
    <r>
      <t xml:space="preserve">38003. Районна громадська організація допомоги та сприяння дітям-інвалідам з дитинства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Церебрал</t>
    </r>
    <r>
      <rPr>
        <sz val="10"/>
        <rFont val="Calibri"/>
        <family val="2"/>
        <charset val="204"/>
      </rPr>
      <t>»</t>
    </r>
  </si>
  <si>
    <r>
      <t xml:space="preserve">38621. Святошинська районна у м.Києві організація Всеукраїнської громадської організації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Захист дітей війни</t>
    </r>
    <r>
      <rPr>
        <sz val="10"/>
        <rFont val="Calibri"/>
        <family val="2"/>
        <charset val="204"/>
      </rPr>
      <t>»</t>
    </r>
  </si>
  <si>
    <t>39829. Спілка інвалідів Чорнобиля Святошинського району міста Києва</t>
  </si>
  <si>
    <r>
      <t xml:space="preserve">40350. Товариство стомованих онкохворих інвалідів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Святошин-Сигма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</si>
  <si>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᾽</t>
    </r>
    <r>
      <rPr>
        <sz val="10"/>
        <rFont val="Arial"/>
        <family val="2"/>
      </rPr>
      <t>я Святошинської районної в місті Києві державної адміністрації</t>
    </r>
  </si>
  <si>
    <r>
      <t xml:space="preserve">89814. Комунальне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Керуюча компанія з обслуговування житлового фонду Святошинського району м.Києва</t>
    </r>
    <r>
      <rPr>
        <sz val="10"/>
        <rFont val="Calibri"/>
        <family val="2"/>
        <charset val="204"/>
      </rPr>
      <t>»</t>
    </r>
  </si>
  <si>
    <t>у 2016 році</t>
  </si>
  <si>
    <t>Касові видатки за вказаний період
(тис. грн)</t>
  </si>
  <si>
    <r>
      <t>37876. Святошинський районний осередок Київського відділення Української спілки 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</rPr>
      <t>язнів-жертв нацизму</t>
    </r>
  </si>
  <si>
    <r>
      <t>39526.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Спілка ветеранів Афганістану Святошинського району міста Києва</t>
    </r>
    <r>
      <rPr>
        <sz val="10"/>
        <rFont val="Calibri"/>
        <family val="2"/>
        <charset val="204"/>
      </rPr>
      <t>»</t>
    </r>
  </si>
  <si>
    <r>
      <t xml:space="preserve">40066. Первинна громадська організація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Чорнобиль-Фенікс-5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міста Києва</t>
    </r>
  </si>
  <si>
    <t>51667. Комунальне підприїмство по утриманню житлового господарства Святошинського району міста Київа</t>
  </si>
  <si>
    <t>55830. Громадська організація Святошинське районне відділення Всеукраїнського об`їднання ветеранів у м.Києві</t>
  </si>
  <si>
    <r>
      <t>89814. Комунальне підприємство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Керуюча компанія з обслуговування житлового фонду Святошинського району м.Києва</t>
    </r>
    <r>
      <rPr>
        <sz val="10"/>
        <rFont val="Calibri"/>
        <family val="2"/>
        <charset val="204"/>
      </rPr>
      <t>»</t>
    </r>
  </si>
  <si>
    <r>
      <t xml:space="preserve">96786. Громадська організація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Спілка ветеранів антитерористичної операції Святошинського району міста Києва</t>
    </r>
    <r>
      <rPr>
        <sz val="10"/>
        <rFont val="Calibri"/>
        <family val="2"/>
        <charset val="204"/>
      </rPr>
      <t>»</t>
    </r>
  </si>
  <si>
    <t>щодо фінансування установ Святошинського району міста Києва (за оперативними даними)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</si>
</sst>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4" fontId="6" fillId="3" borderId="1" xfId="0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 vertical="top"/>
    </xf>
    <xf numFmtId="2" fontId="22" fillId="0" borderId="1" xfId="0" applyNumberFormat="1" applyFont="1" applyBorder="1" applyAlignment="1">
      <alignment horizontal="right" vertical="top"/>
    </xf>
    <xf numFmtId="0" fontId="22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" fontId="10" fillId="3" borderId="1" xfId="0" applyNumberFormat="1" applyFont="1" applyFill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 indent="2"/>
    </xf>
    <xf numFmtId="0" fontId="2" fillId="0" borderId="0" xfId="0" applyNumberFormat="1" applyFont="1" applyAlignment="1">
      <alignment horizontal="center" vertical="top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top" wrapText="1" indent="2"/>
    </xf>
    <xf numFmtId="0" fontId="10" fillId="3" borderId="1" xfId="0" applyNumberFormat="1" applyFont="1" applyFill="1" applyBorder="1" applyAlignment="1">
      <alignment horizontal="left" vertical="top"/>
    </xf>
    <xf numFmtId="0" fontId="10" fillId="3" borderId="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top" wrapText="1" indent="2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/>
    </xf>
    <xf numFmtId="0" fontId="4" fillId="3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left" vertical="top" wrapText="1" indent="2"/>
    </xf>
    <xf numFmtId="0" fontId="4" fillId="3" borderId="1" xfId="0" applyNumberFormat="1" applyFont="1" applyFill="1" applyBorder="1" applyAlignment="1">
      <alignment horizontal="left" vertical="top"/>
    </xf>
    <xf numFmtId="0" fontId="10" fillId="3" borderId="1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 wrapText="1"/>
    </xf>
    <xf numFmtId="0" fontId="10" fillId="3" borderId="9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25" fillId="0" borderId="0" xfId="0" applyNumberFormat="1" applyFont="1" applyAlignment="1">
      <alignment horizontal="center" vertical="top" wrapText="1"/>
    </xf>
    <xf numFmtId="0" fontId="25" fillId="0" borderId="0" xfId="0" applyNumberFormat="1" applyFont="1" applyAlignment="1">
      <alignment horizontal="center" vertical="top"/>
    </xf>
    <xf numFmtId="0" fontId="10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L24" sqref="L24"/>
    </sheetView>
  </sheetViews>
  <sheetFormatPr defaultColWidth="9.140625" defaultRowHeight="15" outlineLevelRow="1" x14ac:dyDescent="0.25"/>
  <cols>
    <col min="1" max="1" width="8.85546875" style="2" customWidth="1"/>
    <col min="2" max="2" width="49.85546875" style="2" customWidth="1"/>
    <col min="3" max="3" width="18.42578125" style="2" customWidth="1"/>
    <col min="4" max="4" width="12.7109375" style="2" customWidth="1"/>
    <col min="257" max="257" width="8.85546875" customWidth="1"/>
    <col min="258" max="258" width="49.85546875" customWidth="1"/>
    <col min="259" max="259" width="5.85546875" customWidth="1"/>
    <col min="260" max="260" width="14.7109375" customWidth="1"/>
    <col min="513" max="513" width="8.85546875" customWidth="1"/>
    <col min="514" max="514" width="49.85546875" customWidth="1"/>
    <col min="515" max="515" width="5.85546875" customWidth="1"/>
    <col min="516" max="516" width="14.7109375" customWidth="1"/>
    <col min="769" max="769" width="8.85546875" customWidth="1"/>
    <col min="770" max="770" width="49.85546875" customWidth="1"/>
    <col min="771" max="771" width="5.85546875" customWidth="1"/>
    <col min="772" max="772" width="14.7109375" customWidth="1"/>
    <col min="1025" max="1025" width="8.85546875" customWidth="1"/>
    <col min="1026" max="1026" width="49.85546875" customWidth="1"/>
    <col min="1027" max="1027" width="5.85546875" customWidth="1"/>
    <col min="1028" max="1028" width="14.7109375" customWidth="1"/>
    <col min="1281" max="1281" width="8.85546875" customWidth="1"/>
    <col min="1282" max="1282" width="49.85546875" customWidth="1"/>
    <col min="1283" max="1283" width="5.85546875" customWidth="1"/>
    <col min="1284" max="1284" width="14.7109375" customWidth="1"/>
    <col min="1537" max="1537" width="8.85546875" customWidth="1"/>
    <col min="1538" max="1538" width="49.85546875" customWidth="1"/>
    <col min="1539" max="1539" width="5.85546875" customWidth="1"/>
    <col min="1540" max="1540" width="14.7109375" customWidth="1"/>
    <col min="1793" max="1793" width="8.85546875" customWidth="1"/>
    <col min="1794" max="1794" width="49.85546875" customWidth="1"/>
    <col min="1795" max="1795" width="5.85546875" customWidth="1"/>
    <col min="1796" max="1796" width="14.7109375" customWidth="1"/>
    <col min="2049" max="2049" width="8.85546875" customWidth="1"/>
    <col min="2050" max="2050" width="49.85546875" customWidth="1"/>
    <col min="2051" max="2051" width="5.85546875" customWidth="1"/>
    <col min="2052" max="2052" width="14.7109375" customWidth="1"/>
    <col min="2305" max="2305" width="8.85546875" customWidth="1"/>
    <col min="2306" max="2306" width="49.85546875" customWidth="1"/>
    <col min="2307" max="2307" width="5.85546875" customWidth="1"/>
    <col min="2308" max="2308" width="14.7109375" customWidth="1"/>
    <col min="2561" max="2561" width="8.85546875" customWidth="1"/>
    <col min="2562" max="2562" width="49.85546875" customWidth="1"/>
    <col min="2563" max="2563" width="5.85546875" customWidth="1"/>
    <col min="2564" max="2564" width="14.7109375" customWidth="1"/>
    <col min="2817" max="2817" width="8.85546875" customWidth="1"/>
    <col min="2818" max="2818" width="49.85546875" customWidth="1"/>
    <col min="2819" max="2819" width="5.85546875" customWidth="1"/>
    <col min="2820" max="2820" width="14.7109375" customWidth="1"/>
    <col min="3073" max="3073" width="8.85546875" customWidth="1"/>
    <col min="3074" max="3074" width="49.85546875" customWidth="1"/>
    <col min="3075" max="3075" width="5.85546875" customWidth="1"/>
    <col min="3076" max="3076" width="14.7109375" customWidth="1"/>
    <col min="3329" max="3329" width="8.85546875" customWidth="1"/>
    <col min="3330" max="3330" width="49.85546875" customWidth="1"/>
    <col min="3331" max="3331" width="5.85546875" customWidth="1"/>
    <col min="3332" max="3332" width="14.7109375" customWidth="1"/>
    <col min="3585" max="3585" width="8.85546875" customWidth="1"/>
    <col min="3586" max="3586" width="49.85546875" customWidth="1"/>
    <col min="3587" max="3587" width="5.85546875" customWidth="1"/>
    <col min="3588" max="3588" width="14.7109375" customWidth="1"/>
    <col min="3841" max="3841" width="8.85546875" customWidth="1"/>
    <col min="3842" max="3842" width="49.85546875" customWidth="1"/>
    <col min="3843" max="3843" width="5.85546875" customWidth="1"/>
    <col min="3844" max="3844" width="14.7109375" customWidth="1"/>
    <col min="4097" max="4097" width="8.85546875" customWidth="1"/>
    <col min="4098" max="4098" width="49.85546875" customWidth="1"/>
    <col min="4099" max="4099" width="5.85546875" customWidth="1"/>
    <col min="4100" max="4100" width="14.7109375" customWidth="1"/>
    <col min="4353" max="4353" width="8.85546875" customWidth="1"/>
    <col min="4354" max="4354" width="49.85546875" customWidth="1"/>
    <col min="4355" max="4355" width="5.85546875" customWidth="1"/>
    <col min="4356" max="4356" width="14.7109375" customWidth="1"/>
    <col min="4609" max="4609" width="8.85546875" customWidth="1"/>
    <col min="4610" max="4610" width="49.85546875" customWidth="1"/>
    <col min="4611" max="4611" width="5.85546875" customWidth="1"/>
    <col min="4612" max="4612" width="14.7109375" customWidth="1"/>
    <col min="4865" max="4865" width="8.85546875" customWidth="1"/>
    <col min="4866" max="4866" width="49.85546875" customWidth="1"/>
    <col min="4867" max="4867" width="5.85546875" customWidth="1"/>
    <col min="4868" max="4868" width="14.7109375" customWidth="1"/>
    <col min="5121" max="5121" width="8.85546875" customWidth="1"/>
    <col min="5122" max="5122" width="49.85546875" customWidth="1"/>
    <col min="5123" max="5123" width="5.85546875" customWidth="1"/>
    <col min="5124" max="5124" width="14.7109375" customWidth="1"/>
    <col min="5377" max="5377" width="8.85546875" customWidth="1"/>
    <col min="5378" max="5378" width="49.85546875" customWidth="1"/>
    <col min="5379" max="5379" width="5.85546875" customWidth="1"/>
    <col min="5380" max="5380" width="14.7109375" customWidth="1"/>
    <col min="5633" max="5633" width="8.85546875" customWidth="1"/>
    <col min="5634" max="5634" width="49.85546875" customWidth="1"/>
    <col min="5635" max="5635" width="5.85546875" customWidth="1"/>
    <col min="5636" max="5636" width="14.7109375" customWidth="1"/>
    <col min="5889" max="5889" width="8.85546875" customWidth="1"/>
    <col min="5890" max="5890" width="49.85546875" customWidth="1"/>
    <col min="5891" max="5891" width="5.85546875" customWidth="1"/>
    <col min="5892" max="5892" width="14.7109375" customWidth="1"/>
    <col min="6145" max="6145" width="8.85546875" customWidth="1"/>
    <col min="6146" max="6146" width="49.85546875" customWidth="1"/>
    <col min="6147" max="6147" width="5.85546875" customWidth="1"/>
    <col min="6148" max="6148" width="14.7109375" customWidth="1"/>
    <col min="6401" max="6401" width="8.85546875" customWidth="1"/>
    <col min="6402" max="6402" width="49.85546875" customWidth="1"/>
    <col min="6403" max="6403" width="5.85546875" customWidth="1"/>
    <col min="6404" max="6404" width="14.7109375" customWidth="1"/>
    <col min="6657" max="6657" width="8.85546875" customWidth="1"/>
    <col min="6658" max="6658" width="49.85546875" customWidth="1"/>
    <col min="6659" max="6659" width="5.85546875" customWidth="1"/>
    <col min="6660" max="6660" width="14.7109375" customWidth="1"/>
    <col min="6913" max="6913" width="8.85546875" customWidth="1"/>
    <col min="6914" max="6914" width="49.85546875" customWidth="1"/>
    <col min="6915" max="6915" width="5.85546875" customWidth="1"/>
    <col min="6916" max="6916" width="14.7109375" customWidth="1"/>
    <col min="7169" max="7169" width="8.85546875" customWidth="1"/>
    <col min="7170" max="7170" width="49.85546875" customWidth="1"/>
    <col min="7171" max="7171" width="5.85546875" customWidth="1"/>
    <col min="7172" max="7172" width="14.7109375" customWidth="1"/>
    <col min="7425" max="7425" width="8.85546875" customWidth="1"/>
    <col min="7426" max="7426" width="49.85546875" customWidth="1"/>
    <col min="7427" max="7427" width="5.85546875" customWidth="1"/>
    <col min="7428" max="7428" width="14.7109375" customWidth="1"/>
    <col min="7681" max="7681" width="8.85546875" customWidth="1"/>
    <col min="7682" max="7682" width="49.85546875" customWidth="1"/>
    <col min="7683" max="7683" width="5.85546875" customWidth="1"/>
    <col min="7684" max="7684" width="14.7109375" customWidth="1"/>
    <col min="7937" max="7937" width="8.85546875" customWidth="1"/>
    <col min="7938" max="7938" width="49.85546875" customWidth="1"/>
    <col min="7939" max="7939" width="5.85546875" customWidth="1"/>
    <col min="7940" max="7940" width="14.7109375" customWidth="1"/>
    <col min="8193" max="8193" width="8.85546875" customWidth="1"/>
    <col min="8194" max="8194" width="49.85546875" customWidth="1"/>
    <col min="8195" max="8195" width="5.85546875" customWidth="1"/>
    <col min="8196" max="8196" width="14.7109375" customWidth="1"/>
    <col min="8449" max="8449" width="8.85546875" customWidth="1"/>
    <col min="8450" max="8450" width="49.85546875" customWidth="1"/>
    <col min="8451" max="8451" width="5.85546875" customWidth="1"/>
    <col min="8452" max="8452" width="14.7109375" customWidth="1"/>
    <col min="8705" max="8705" width="8.85546875" customWidth="1"/>
    <col min="8706" max="8706" width="49.85546875" customWidth="1"/>
    <col min="8707" max="8707" width="5.85546875" customWidth="1"/>
    <col min="8708" max="8708" width="14.7109375" customWidth="1"/>
    <col min="8961" max="8961" width="8.85546875" customWidth="1"/>
    <col min="8962" max="8962" width="49.85546875" customWidth="1"/>
    <col min="8963" max="8963" width="5.85546875" customWidth="1"/>
    <col min="8964" max="8964" width="14.7109375" customWidth="1"/>
    <col min="9217" max="9217" width="8.85546875" customWidth="1"/>
    <col min="9218" max="9218" width="49.85546875" customWidth="1"/>
    <col min="9219" max="9219" width="5.85546875" customWidth="1"/>
    <col min="9220" max="9220" width="14.7109375" customWidth="1"/>
    <col min="9473" max="9473" width="8.85546875" customWidth="1"/>
    <col min="9474" max="9474" width="49.85546875" customWidth="1"/>
    <col min="9475" max="9475" width="5.85546875" customWidth="1"/>
    <col min="9476" max="9476" width="14.7109375" customWidth="1"/>
    <col min="9729" max="9729" width="8.85546875" customWidth="1"/>
    <col min="9730" max="9730" width="49.85546875" customWidth="1"/>
    <col min="9731" max="9731" width="5.85546875" customWidth="1"/>
    <col min="9732" max="9732" width="14.7109375" customWidth="1"/>
    <col min="9985" max="9985" width="8.85546875" customWidth="1"/>
    <col min="9986" max="9986" width="49.85546875" customWidth="1"/>
    <col min="9987" max="9987" width="5.85546875" customWidth="1"/>
    <col min="9988" max="9988" width="14.7109375" customWidth="1"/>
    <col min="10241" max="10241" width="8.85546875" customWidth="1"/>
    <col min="10242" max="10242" width="49.85546875" customWidth="1"/>
    <col min="10243" max="10243" width="5.85546875" customWidth="1"/>
    <col min="10244" max="10244" width="14.7109375" customWidth="1"/>
    <col min="10497" max="10497" width="8.85546875" customWidth="1"/>
    <col min="10498" max="10498" width="49.85546875" customWidth="1"/>
    <col min="10499" max="10499" width="5.85546875" customWidth="1"/>
    <col min="10500" max="10500" width="14.7109375" customWidth="1"/>
    <col min="10753" max="10753" width="8.85546875" customWidth="1"/>
    <col min="10754" max="10754" width="49.85546875" customWidth="1"/>
    <col min="10755" max="10755" width="5.85546875" customWidth="1"/>
    <col min="10756" max="10756" width="14.7109375" customWidth="1"/>
    <col min="11009" max="11009" width="8.85546875" customWidth="1"/>
    <col min="11010" max="11010" width="49.85546875" customWidth="1"/>
    <col min="11011" max="11011" width="5.85546875" customWidth="1"/>
    <col min="11012" max="11012" width="14.7109375" customWidth="1"/>
    <col min="11265" max="11265" width="8.85546875" customWidth="1"/>
    <col min="11266" max="11266" width="49.85546875" customWidth="1"/>
    <col min="11267" max="11267" width="5.85546875" customWidth="1"/>
    <col min="11268" max="11268" width="14.7109375" customWidth="1"/>
    <col min="11521" max="11521" width="8.85546875" customWidth="1"/>
    <col min="11522" max="11522" width="49.85546875" customWidth="1"/>
    <col min="11523" max="11523" width="5.85546875" customWidth="1"/>
    <col min="11524" max="11524" width="14.7109375" customWidth="1"/>
    <col min="11777" max="11777" width="8.85546875" customWidth="1"/>
    <col min="11778" max="11778" width="49.85546875" customWidth="1"/>
    <col min="11779" max="11779" width="5.85546875" customWidth="1"/>
    <col min="11780" max="11780" width="14.7109375" customWidth="1"/>
    <col min="12033" max="12033" width="8.85546875" customWidth="1"/>
    <col min="12034" max="12034" width="49.85546875" customWidth="1"/>
    <col min="12035" max="12035" width="5.85546875" customWidth="1"/>
    <col min="12036" max="12036" width="14.7109375" customWidth="1"/>
    <col min="12289" max="12289" width="8.85546875" customWidth="1"/>
    <col min="12290" max="12290" width="49.85546875" customWidth="1"/>
    <col min="12291" max="12291" width="5.85546875" customWidth="1"/>
    <col min="12292" max="12292" width="14.7109375" customWidth="1"/>
    <col min="12545" max="12545" width="8.85546875" customWidth="1"/>
    <col min="12546" max="12546" width="49.85546875" customWidth="1"/>
    <col min="12547" max="12547" width="5.85546875" customWidth="1"/>
    <col min="12548" max="12548" width="14.7109375" customWidth="1"/>
    <col min="12801" max="12801" width="8.85546875" customWidth="1"/>
    <col min="12802" max="12802" width="49.85546875" customWidth="1"/>
    <col min="12803" max="12803" width="5.85546875" customWidth="1"/>
    <col min="12804" max="12804" width="14.7109375" customWidth="1"/>
    <col min="13057" max="13057" width="8.85546875" customWidth="1"/>
    <col min="13058" max="13058" width="49.85546875" customWidth="1"/>
    <col min="13059" max="13059" width="5.85546875" customWidth="1"/>
    <col min="13060" max="13060" width="14.7109375" customWidth="1"/>
    <col min="13313" max="13313" width="8.85546875" customWidth="1"/>
    <col min="13314" max="13314" width="49.85546875" customWidth="1"/>
    <col min="13315" max="13315" width="5.85546875" customWidth="1"/>
    <col min="13316" max="13316" width="14.7109375" customWidth="1"/>
    <col min="13569" max="13569" width="8.85546875" customWidth="1"/>
    <col min="13570" max="13570" width="49.85546875" customWidth="1"/>
    <col min="13571" max="13571" width="5.85546875" customWidth="1"/>
    <col min="13572" max="13572" width="14.7109375" customWidth="1"/>
    <col min="13825" max="13825" width="8.85546875" customWidth="1"/>
    <col min="13826" max="13826" width="49.85546875" customWidth="1"/>
    <col min="13827" max="13827" width="5.85546875" customWidth="1"/>
    <col min="13828" max="13828" width="14.7109375" customWidth="1"/>
    <col min="14081" max="14081" width="8.85546875" customWidth="1"/>
    <col min="14082" max="14082" width="49.85546875" customWidth="1"/>
    <col min="14083" max="14083" width="5.85546875" customWidth="1"/>
    <col min="14084" max="14084" width="14.7109375" customWidth="1"/>
    <col min="14337" max="14337" width="8.85546875" customWidth="1"/>
    <col min="14338" max="14338" width="49.85546875" customWidth="1"/>
    <col min="14339" max="14339" width="5.85546875" customWidth="1"/>
    <col min="14340" max="14340" width="14.7109375" customWidth="1"/>
    <col min="14593" max="14593" width="8.85546875" customWidth="1"/>
    <col min="14594" max="14594" width="49.85546875" customWidth="1"/>
    <col min="14595" max="14595" width="5.85546875" customWidth="1"/>
    <col min="14596" max="14596" width="14.7109375" customWidth="1"/>
    <col min="14849" max="14849" width="8.85546875" customWidth="1"/>
    <col min="14850" max="14850" width="49.85546875" customWidth="1"/>
    <col min="14851" max="14851" width="5.85546875" customWidth="1"/>
    <col min="14852" max="14852" width="14.7109375" customWidth="1"/>
    <col min="15105" max="15105" width="8.85546875" customWidth="1"/>
    <col min="15106" max="15106" width="49.85546875" customWidth="1"/>
    <col min="15107" max="15107" width="5.85546875" customWidth="1"/>
    <col min="15108" max="15108" width="14.7109375" customWidth="1"/>
    <col min="15361" max="15361" width="8.85546875" customWidth="1"/>
    <col min="15362" max="15362" width="49.85546875" customWidth="1"/>
    <col min="15363" max="15363" width="5.85546875" customWidth="1"/>
    <col min="15364" max="15364" width="14.7109375" customWidth="1"/>
    <col min="15617" max="15617" width="8.85546875" customWidth="1"/>
    <col min="15618" max="15618" width="49.85546875" customWidth="1"/>
    <col min="15619" max="15619" width="5.85546875" customWidth="1"/>
    <col min="15620" max="15620" width="14.7109375" customWidth="1"/>
    <col min="15873" max="15873" width="8.85546875" customWidth="1"/>
    <col min="15874" max="15874" width="49.85546875" customWidth="1"/>
    <col min="15875" max="15875" width="5.85546875" customWidth="1"/>
    <col min="15876" max="15876" width="14.7109375" customWidth="1"/>
    <col min="16129" max="16129" width="8.85546875" customWidth="1"/>
    <col min="16130" max="16130" width="49.85546875" customWidth="1"/>
    <col min="16131" max="16131" width="5.85546875" customWidth="1"/>
    <col min="16132" max="16132" width="14.7109375" customWidth="1"/>
  </cols>
  <sheetData>
    <row r="1" spans="1:4" s="1" customFormat="1" ht="20.25" customHeight="1" x14ac:dyDescent="0.25">
      <c r="A1" s="72" t="s">
        <v>15</v>
      </c>
      <c r="B1" s="72"/>
      <c r="C1" s="72"/>
      <c r="D1" s="72"/>
    </row>
    <row r="2" spans="1:4" ht="20.25" customHeight="1" x14ac:dyDescent="0.25">
      <c r="A2" s="80" t="s">
        <v>16</v>
      </c>
      <c r="B2" s="80"/>
      <c r="C2" s="80"/>
      <c r="D2" s="80"/>
    </row>
    <row r="3" spans="1:4" ht="20.25" customHeight="1" x14ac:dyDescent="0.25">
      <c r="A3" s="80" t="s">
        <v>19</v>
      </c>
      <c r="B3" s="80"/>
      <c r="C3" s="80"/>
      <c r="D3" s="80"/>
    </row>
    <row r="4" spans="1:4" s="1" customFormat="1" ht="9.9499999999999993" customHeight="1" x14ac:dyDescent="0.25">
      <c r="A4" s="2"/>
      <c r="B4" s="2"/>
      <c r="C4" s="2"/>
      <c r="D4" s="2"/>
    </row>
    <row r="5" spans="1:4" ht="37.15" customHeight="1" x14ac:dyDescent="0.25">
      <c r="A5" s="73" t="s">
        <v>18</v>
      </c>
      <c r="B5" s="74"/>
      <c r="C5" s="75"/>
      <c r="D5" s="81" t="s">
        <v>17</v>
      </c>
    </row>
    <row r="6" spans="1:4" ht="36.75" customHeight="1" x14ac:dyDescent="0.25">
      <c r="A6" s="76"/>
      <c r="B6" s="77"/>
      <c r="C6" s="78"/>
      <c r="D6" s="82"/>
    </row>
    <row r="7" spans="1:4" ht="18" customHeight="1" x14ac:dyDescent="0.25">
      <c r="A7" s="83" t="s">
        <v>0</v>
      </c>
      <c r="B7" s="83"/>
      <c r="C7" s="83"/>
      <c r="D7" s="4">
        <f>SUM(D8:D30)</f>
        <v>28294.399999999998</v>
      </c>
    </row>
    <row r="8" spans="1:4" ht="17.25" customHeight="1" outlineLevel="1" x14ac:dyDescent="0.25">
      <c r="A8" s="79" t="s">
        <v>1</v>
      </c>
      <c r="B8" s="79"/>
      <c r="C8" s="79"/>
      <c r="D8" s="3">
        <v>23.4</v>
      </c>
    </row>
    <row r="9" spans="1:4" ht="18" customHeight="1" outlineLevel="1" x14ac:dyDescent="0.25">
      <c r="A9" s="79" t="s">
        <v>20</v>
      </c>
      <c r="B9" s="79"/>
      <c r="C9" s="79"/>
      <c r="D9" s="3">
        <v>42.7</v>
      </c>
    </row>
    <row r="10" spans="1:4" ht="32.25" customHeight="1" outlineLevel="1" x14ac:dyDescent="0.25">
      <c r="A10" s="79" t="s">
        <v>2</v>
      </c>
      <c r="B10" s="79"/>
      <c r="C10" s="79"/>
      <c r="D10" s="3">
        <v>822.1</v>
      </c>
    </row>
    <row r="11" spans="1:4" ht="18" customHeight="1" outlineLevel="1" x14ac:dyDescent="0.25">
      <c r="A11" s="79" t="s">
        <v>3</v>
      </c>
      <c r="B11" s="79"/>
      <c r="C11" s="79"/>
      <c r="D11" s="3">
        <v>254.5</v>
      </c>
    </row>
    <row r="12" spans="1:4" ht="16.5" customHeight="1" outlineLevel="1" x14ac:dyDescent="0.25">
      <c r="A12" s="79" t="s">
        <v>4</v>
      </c>
      <c r="B12" s="79"/>
      <c r="C12" s="79"/>
      <c r="D12" s="3">
        <v>40.799999999999997</v>
      </c>
    </row>
    <row r="13" spans="1:4" ht="14.25" customHeight="1" outlineLevel="1" x14ac:dyDescent="0.25">
      <c r="A13" s="79" t="s">
        <v>21</v>
      </c>
      <c r="B13" s="79"/>
      <c r="C13" s="79"/>
      <c r="D13" s="3">
        <v>47</v>
      </c>
    </row>
    <row r="14" spans="1:4" ht="17.25" customHeight="1" outlineLevel="1" x14ac:dyDescent="0.25">
      <c r="A14" s="79" t="s">
        <v>22</v>
      </c>
      <c r="B14" s="79"/>
      <c r="C14" s="79"/>
      <c r="D14" s="3">
        <v>82</v>
      </c>
    </row>
    <row r="15" spans="1:4" ht="32.85" customHeight="1" outlineLevel="1" x14ac:dyDescent="0.25">
      <c r="A15" s="79" t="s">
        <v>23</v>
      </c>
      <c r="B15" s="79"/>
      <c r="C15" s="79"/>
      <c r="D15" s="3">
        <v>1417</v>
      </c>
    </row>
    <row r="16" spans="1:4" ht="18" customHeight="1" outlineLevel="1" x14ac:dyDescent="0.25">
      <c r="A16" s="79" t="s">
        <v>24</v>
      </c>
      <c r="B16" s="79"/>
      <c r="C16" s="79"/>
      <c r="D16" s="3">
        <v>953.9</v>
      </c>
    </row>
    <row r="17" spans="1:4" ht="30" customHeight="1" outlineLevel="1" x14ac:dyDescent="0.25">
      <c r="A17" s="79" t="s">
        <v>5</v>
      </c>
      <c r="B17" s="79"/>
      <c r="C17" s="79"/>
      <c r="D17" s="3">
        <v>16.5</v>
      </c>
    </row>
    <row r="18" spans="1:4" ht="17.25" customHeight="1" outlineLevel="1" x14ac:dyDescent="0.25">
      <c r="A18" s="79" t="s">
        <v>25</v>
      </c>
      <c r="B18" s="79"/>
      <c r="C18" s="79"/>
      <c r="D18" s="3">
        <v>19.100000000000001</v>
      </c>
    </row>
    <row r="19" spans="1:4" ht="17.25" customHeight="1" outlineLevel="1" x14ac:dyDescent="0.25">
      <c r="A19" s="79" t="s">
        <v>6</v>
      </c>
      <c r="B19" s="79"/>
      <c r="C19" s="79"/>
      <c r="D19" s="3">
        <v>1043.9000000000001</v>
      </c>
    </row>
    <row r="20" spans="1:4" ht="32.25" customHeight="1" outlineLevel="1" x14ac:dyDescent="0.25">
      <c r="A20" s="79" t="s">
        <v>7</v>
      </c>
      <c r="B20" s="79"/>
      <c r="C20" s="79"/>
      <c r="D20" s="3">
        <v>898.7</v>
      </c>
    </row>
    <row r="21" spans="1:4" ht="29.25" customHeight="1" outlineLevel="1" x14ac:dyDescent="0.25">
      <c r="A21" s="79" t="s">
        <v>8</v>
      </c>
      <c r="B21" s="79"/>
      <c r="C21" s="79"/>
      <c r="D21" s="3">
        <v>115.8</v>
      </c>
    </row>
    <row r="22" spans="1:4" ht="31.5" customHeight="1" outlineLevel="1" x14ac:dyDescent="0.25">
      <c r="A22" s="79" t="s">
        <v>26</v>
      </c>
      <c r="B22" s="79"/>
      <c r="C22" s="79"/>
      <c r="D22" s="3">
        <v>48.4</v>
      </c>
    </row>
    <row r="23" spans="1:4" ht="32.25" customHeight="1" outlineLevel="1" x14ac:dyDescent="0.25">
      <c r="A23" s="79" t="s">
        <v>9</v>
      </c>
      <c r="B23" s="79"/>
      <c r="C23" s="79"/>
      <c r="D23" s="3">
        <v>20033.099999999999</v>
      </c>
    </row>
    <row r="24" spans="1:4" ht="30.75" customHeight="1" outlineLevel="1" x14ac:dyDescent="0.25">
      <c r="A24" s="79" t="s">
        <v>10</v>
      </c>
      <c r="B24" s="79"/>
      <c r="C24" s="79"/>
      <c r="D24" s="3">
        <v>823.7</v>
      </c>
    </row>
    <row r="25" spans="1:4" ht="31.5" customHeight="1" outlineLevel="1" x14ac:dyDescent="0.25">
      <c r="A25" s="79" t="s">
        <v>11</v>
      </c>
      <c r="B25" s="79"/>
      <c r="C25" s="79"/>
      <c r="D25" s="3">
        <v>90.1</v>
      </c>
    </row>
    <row r="26" spans="1:4" ht="31.5" customHeight="1" outlineLevel="1" x14ac:dyDescent="0.25">
      <c r="A26" s="79" t="s">
        <v>12</v>
      </c>
      <c r="B26" s="79"/>
      <c r="C26" s="79"/>
      <c r="D26" s="3">
        <v>92.4</v>
      </c>
    </row>
    <row r="27" spans="1:4" ht="29.25" customHeight="1" outlineLevel="1" x14ac:dyDescent="0.25">
      <c r="A27" s="79" t="s">
        <v>27</v>
      </c>
      <c r="B27" s="79"/>
      <c r="C27" s="79"/>
      <c r="D27" s="3">
        <v>174.6</v>
      </c>
    </row>
    <row r="28" spans="1:4" ht="30" customHeight="1" outlineLevel="1" x14ac:dyDescent="0.25">
      <c r="A28" s="79" t="s">
        <v>28</v>
      </c>
      <c r="B28" s="79"/>
      <c r="C28" s="79"/>
      <c r="D28" s="3">
        <v>659</v>
      </c>
    </row>
    <row r="29" spans="1:4" ht="31.5" customHeight="1" outlineLevel="1" x14ac:dyDescent="0.25">
      <c r="A29" s="79" t="s">
        <v>29</v>
      </c>
      <c r="B29" s="79"/>
      <c r="C29" s="79"/>
      <c r="D29" s="3">
        <v>526.4</v>
      </c>
    </row>
    <row r="30" spans="1:4" ht="34.5" customHeight="1" outlineLevel="1" x14ac:dyDescent="0.25">
      <c r="A30" s="79" t="s">
        <v>13</v>
      </c>
      <c r="B30" s="79"/>
      <c r="C30" s="79"/>
      <c r="D30" s="3">
        <v>69.3</v>
      </c>
    </row>
    <row r="31" spans="1:4" ht="20.25" customHeight="1" x14ac:dyDescent="0.25">
      <c r="A31" s="84" t="s">
        <v>14</v>
      </c>
      <c r="B31" s="84"/>
      <c r="C31" s="84"/>
      <c r="D31" s="5">
        <f>D7</f>
        <v>28294.399999999998</v>
      </c>
    </row>
  </sheetData>
  <mergeCells count="30">
    <mergeCell ref="A31:C31"/>
    <mergeCell ref="A27:C27"/>
    <mergeCell ref="A28:C28"/>
    <mergeCell ref="A29:C29"/>
    <mergeCell ref="A30:C3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:D1"/>
    <mergeCell ref="A5:C6"/>
    <mergeCell ref="A14:C14"/>
    <mergeCell ref="A2:D2"/>
    <mergeCell ref="D5:D6"/>
    <mergeCell ref="A7:C7"/>
    <mergeCell ref="A8:C8"/>
    <mergeCell ref="A9:C9"/>
    <mergeCell ref="A10:C10"/>
    <mergeCell ref="A11:C11"/>
    <mergeCell ref="A12:C12"/>
    <mergeCell ref="A13:C13"/>
    <mergeCell ref="A3:D3"/>
  </mergeCells>
  <pageMargins left="0.70866141732283472" right="0.31496062992125984" top="0.74803149606299213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opLeftCell="A61" workbookViewId="0">
      <selection activeCell="C75" sqref="C75"/>
    </sheetView>
  </sheetViews>
  <sheetFormatPr defaultRowHeight="15" outlineLevelRow="1" x14ac:dyDescent="0.25"/>
  <cols>
    <col min="1" max="1" width="8.85546875" style="63" customWidth="1"/>
    <col min="2" max="2" width="88.28515625" style="63" customWidth="1"/>
    <col min="3" max="3" width="15" style="63" customWidth="1"/>
    <col min="4" max="256" width="9.140625" customWidth="1"/>
    <col min="257" max="257" width="8.85546875" customWidth="1"/>
    <col min="258" max="258" width="88.28515625" customWidth="1"/>
    <col min="259" max="259" width="15" customWidth="1"/>
    <col min="260" max="512" width="9.140625" customWidth="1"/>
    <col min="513" max="513" width="8.85546875" customWidth="1"/>
    <col min="514" max="514" width="88.28515625" customWidth="1"/>
    <col min="515" max="515" width="15" customWidth="1"/>
    <col min="516" max="768" width="9.140625" customWidth="1"/>
    <col min="769" max="769" width="8.85546875" customWidth="1"/>
    <col min="770" max="770" width="88.28515625" customWidth="1"/>
    <col min="771" max="771" width="15" customWidth="1"/>
    <col min="772" max="1024" width="9.140625" customWidth="1"/>
    <col min="1025" max="1025" width="8.85546875" customWidth="1"/>
    <col min="1026" max="1026" width="88.28515625" customWidth="1"/>
    <col min="1027" max="1027" width="15" customWidth="1"/>
    <col min="1028" max="1280" width="9.140625" customWidth="1"/>
    <col min="1281" max="1281" width="8.85546875" customWidth="1"/>
    <col min="1282" max="1282" width="88.28515625" customWidth="1"/>
    <col min="1283" max="1283" width="15" customWidth="1"/>
    <col min="1284" max="1536" width="9.140625" customWidth="1"/>
    <col min="1537" max="1537" width="8.85546875" customWidth="1"/>
    <col min="1538" max="1538" width="88.28515625" customWidth="1"/>
    <col min="1539" max="1539" width="15" customWidth="1"/>
    <col min="1540" max="1792" width="9.140625" customWidth="1"/>
    <col min="1793" max="1793" width="8.85546875" customWidth="1"/>
    <col min="1794" max="1794" width="88.28515625" customWidth="1"/>
    <col min="1795" max="1795" width="15" customWidth="1"/>
    <col min="1796" max="2048" width="9.140625" customWidth="1"/>
    <col min="2049" max="2049" width="8.85546875" customWidth="1"/>
    <col min="2050" max="2050" width="88.28515625" customWidth="1"/>
    <col min="2051" max="2051" width="15" customWidth="1"/>
    <col min="2052" max="2304" width="9.140625" customWidth="1"/>
    <col min="2305" max="2305" width="8.85546875" customWidth="1"/>
    <col min="2306" max="2306" width="88.28515625" customWidth="1"/>
    <col min="2307" max="2307" width="15" customWidth="1"/>
    <col min="2308" max="2560" width="9.140625" customWidth="1"/>
    <col min="2561" max="2561" width="8.85546875" customWidth="1"/>
    <col min="2562" max="2562" width="88.28515625" customWidth="1"/>
    <col min="2563" max="2563" width="15" customWidth="1"/>
    <col min="2564" max="2816" width="9.140625" customWidth="1"/>
    <col min="2817" max="2817" width="8.85546875" customWidth="1"/>
    <col min="2818" max="2818" width="88.28515625" customWidth="1"/>
    <col min="2819" max="2819" width="15" customWidth="1"/>
    <col min="2820" max="3072" width="9.140625" customWidth="1"/>
    <col min="3073" max="3073" width="8.85546875" customWidth="1"/>
    <col min="3074" max="3074" width="88.28515625" customWidth="1"/>
    <col min="3075" max="3075" width="15" customWidth="1"/>
    <col min="3076" max="3328" width="9.140625" customWidth="1"/>
    <col min="3329" max="3329" width="8.85546875" customWidth="1"/>
    <col min="3330" max="3330" width="88.28515625" customWidth="1"/>
    <col min="3331" max="3331" width="15" customWidth="1"/>
    <col min="3332" max="3584" width="9.140625" customWidth="1"/>
    <col min="3585" max="3585" width="8.85546875" customWidth="1"/>
    <col min="3586" max="3586" width="88.28515625" customWidth="1"/>
    <col min="3587" max="3587" width="15" customWidth="1"/>
    <col min="3588" max="3840" width="9.140625" customWidth="1"/>
    <col min="3841" max="3841" width="8.85546875" customWidth="1"/>
    <col min="3842" max="3842" width="88.28515625" customWidth="1"/>
    <col min="3843" max="3843" width="15" customWidth="1"/>
    <col min="3844" max="4096" width="9.140625" customWidth="1"/>
    <col min="4097" max="4097" width="8.85546875" customWidth="1"/>
    <col min="4098" max="4098" width="88.28515625" customWidth="1"/>
    <col min="4099" max="4099" width="15" customWidth="1"/>
    <col min="4100" max="4352" width="9.140625" customWidth="1"/>
    <col min="4353" max="4353" width="8.85546875" customWidth="1"/>
    <col min="4354" max="4354" width="88.28515625" customWidth="1"/>
    <col min="4355" max="4355" width="15" customWidth="1"/>
    <col min="4356" max="4608" width="9.140625" customWidth="1"/>
    <col min="4609" max="4609" width="8.85546875" customWidth="1"/>
    <col min="4610" max="4610" width="88.28515625" customWidth="1"/>
    <col min="4611" max="4611" width="15" customWidth="1"/>
    <col min="4612" max="4864" width="9.140625" customWidth="1"/>
    <col min="4865" max="4865" width="8.85546875" customWidth="1"/>
    <col min="4866" max="4866" width="88.28515625" customWidth="1"/>
    <col min="4867" max="4867" width="15" customWidth="1"/>
    <col min="4868" max="5120" width="9.140625" customWidth="1"/>
    <col min="5121" max="5121" width="8.85546875" customWidth="1"/>
    <col min="5122" max="5122" width="88.28515625" customWidth="1"/>
    <col min="5123" max="5123" width="15" customWidth="1"/>
    <col min="5124" max="5376" width="9.140625" customWidth="1"/>
    <col min="5377" max="5377" width="8.85546875" customWidth="1"/>
    <col min="5378" max="5378" width="88.28515625" customWidth="1"/>
    <col min="5379" max="5379" width="15" customWidth="1"/>
    <col min="5380" max="5632" width="9.140625" customWidth="1"/>
    <col min="5633" max="5633" width="8.85546875" customWidth="1"/>
    <col min="5634" max="5634" width="88.28515625" customWidth="1"/>
    <col min="5635" max="5635" width="15" customWidth="1"/>
    <col min="5636" max="5888" width="9.140625" customWidth="1"/>
    <col min="5889" max="5889" width="8.85546875" customWidth="1"/>
    <col min="5890" max="5890" width="88.28515625" customWidth="1"/>
    <col min="5891" max="5891" width="15" customWidth="1"/>
    <col min="5892" max="6144" width="9.140625" customWidth="1"/>
    <col min="6145" max="6145" width="8.85546875" customWidth="1"/>
    <col min="6146" max="6146" width="88.28515625" customWidth="1"/>
    <col min="6147" max="6147" width="15" customWidth="1"/>
    <col min="6148" max="6400" width="9.140625" customWidth="1"/>
    <col min="6401" max="6401" width="8.85546875" customWidth="1"/>
    <col min="6402" max="6402" width="88.28515625" customWidth="1"/>
    <col min="6403" max="6403" width="15" customWidth="1"/>
    <col min="6404" max="6656" width="9.140625" customWidth="1"/>
    <col min="6657" max="6657" width="8.85546875" customWidth="1"/>
    <col min="6658" max="6658" width="88.28515625" customWidth="1"/>
    <col min="6659" max="6659" width="15" customWidth="1"/>
    <col min="6660" max="6912" width="9.140625" customWidth="1"/>
    <col min="6913" max="6913" width="8.85546875" customWidth="1"/>
    <col min="6914" max="6914" width="88.28515625" customWidth="1"/>
    <col min="6915" max="6915" width="15" customWidth="1"/>
    <col min="6916" max="7168" width="9.140625" customWidth="1"/>
    <col min="7169" max="7169" width="8.85546875" customWidth="1"/>
    <col min="7170" max="7170" width="88.28515625" customWidth="1"/>
    <col min="7171" max="7171" width="15" customWidth="1"/>
    <col min="7172" max="7424" width="9.140625" customWidth="1"/>
    <col min="7425" max="7425" width="8.85546875" customWidth="1"/>
    <col min="7426" max="7426" width="88.28515625" customWidth="1"/>
    <col min="7427" max="7427" width="15" customWidth="1"/>
    <col min="7428" max="7680" width="9.140625" customWidth="1"/>
    <col min="7681" max="7681" width="8.85546875" customWidth="1"/>
    <col min="7682" max="7682" width="88.28515625" customWidth="1"/>
    <col min="7683" max="7683" width="15" customWidth="1"/>
    <col min="7684" max="7936" width="9.140625" customWidth="1"/>
    <col min="7937" max="7937" width="8.85546875" customWidth="1"/>
    <col min="7938" max="7938" width="88.28515625" customWidth="1"/>
    <col min="7939" max="7939" width="15" customWidth="1"/>
    <col min="7940" max="8192" width="9.140625" customWidth="1"/>
    <col min="8193" max="8193" width="8.85546875" customWidth="1"/>
    <col min="8194" max="8194" width="88.28515625" customWidth="1"/>
    <col min="8195" max="8195" width="15" customWidth="1"/>
    <col min="8196" max="8448" width="9.140625" customWidth="1"/>
    <col min="8449" max="8449" width="8.85546875" customWidth="1"/>
    <col min="8450" max="8450" width="88.28515625" customWidth="1"/>
    <col min="8451" max="8451" width="15" customWidth="1"/>
    <col min="8452" max="8704" width="9.140625" customWidth="1"/>
    <col min="8705" max="8705" width="8.85546875" customWidth="1"/>
    <col min="8706" max="8706" width="88.28515625" customWidth="1"/>
    <col min="8707" max="8707" width="15" customWidth="1"/>
    <col min="8708" max="8960" width="9.140625" customWidth="1"/>
    <col min="8961" max="8961" width="8.85546875" customWidth="1"/>
    <col min="8962" max="8962" width="88.28515625" customWidth="1"/>
    <col min="8963" max="8963" width="15" customWidth="1"/>
    <col min="8964" max="9216" width="9.140625" customWidth="1"/>
    <col min="9217" max="9217" width="8.85546875" customWidth="1"/>
    <col min="9218" max="9218" width="88.28515625" customWidth="1"/>
    <col min="9219" max="9219" width="15" customWidth="1"/>
    <col min="9220" max="9472" width="9.140625" customWidth="1"/>
    <col min="9473" max="9473" width="8.85546875" customWidth="1"/>
    <col min="9474" max="9474" width="88.28515625" customWidth="1"/>
    <col min="9475" max="9475" width="15" customWidth="1"/>
    <col min="9476" max="9728" width="9.140625" customWidth="1"/>
    <col min="9729" max="9729" width="8.85546875" customWidth="1"/>
    <col min="9730" max="9730" width="88.28515625" customWidth="1"/>
    <col min="9731" max="9731" width="15" customWidth="1"/>
    <col min="9732" max="9984" width="9.140625" customWidth="1"/>
    <col min="9985" max="9985" width="8.85546875" customWidth="1"/>
    <col min="9986" max="9986" width="88.28515625" customWidth="1"/>
    <col min="9987" max="9987" width="15" customWidth="1"/>
    <col min="9988" max="10240" width="9.140625" customWidth="1"/>
    <col min="10241" max="10241" width="8.85546875" customWidth="1"/>
    <col min="10242" max="10242" width="88.28515625" customWidth="1"/>
    <col min="10243" max="10243" width="15" customWidth="1"/>
    <col min="10244" max="10496" width="9.140625" customWidth="1"/>
    <col min="10497" max="10497" width="8.85546875" customWidth="1"/>
    <col min="10498" max="10498" width="88.28515625" customWidth="1"/>
    <col min="10499" max="10499" width="15" customWidth="1"/>
    <col min="10500" max="10752" width="9.140625" customWidth="1"/>
    <col min="10753" max="10753" width="8.85546875" customWidth="1"/>
    <col min="10754" max="10754" width="88.28515625" customWidth="1"/>
    <col min="10755" max="10755" width="15" customWidth="1"/>
    <col min="10756" max="11008" width="9.140625" customWidth="1"/>
    <col min="11009" max="11009" width="8.85546875" customWidth="1"/>
    <col min="11010" max="11010" width="88.28515625" customWidth="1"/>
    <col min="11011" max="11011" width="15" customWidth="1"/>
    <col min="11012" max="11264" width="9.140625" customWidth="1"/>
    <col min="11265" max="11265" width="8.85546875" customWidth="1"/>
    <col min="11266" max="11266" width="88.28515625" customWidth="1"/>
    <col min="11267" max="11267" width="15" customWidth="1"/>
    <col min="11268" max="11520" width="9.140625" customWidth="1"/>
    <col min="11521" max="11521" width="8.85546875" customWidth="1"/>
    <col min="11522" max="11522" width="88.28515625" customWidth="1"/>
    <col min="11523" max="11523" width="15" customWidth="1"/>
    <col min="11524" max="11776" width="9.140625" customWidth="1"/>
    <col min="11777" max="11777" width="8.85546875" customWidth="1"/>
    <col min="11778" max="11778" width="88.28515625" customWidth="1"/>
    <col min="11779" max="11779" width="15" customWidth="1"/>
    <col min="11780" max="12032" width="9.140625" customWidth="1"/>
    <col min="12033" max="12033" width="8.85546875" customWidth="1"/>
    <col min="12034" max="12034" width="88.28515625" customWidth="1"/>
    <col min="12035" max="12035" width="15" customWidth="1"/>
    <col min="12036" max="12288" width="9.140625" customWidth="1"/>
    <col min="12289" max="12289" width="8.85546875" customWidth="1"/>
    <col min="12290" max="12290" width="88.28515625" customWidth="1"/>
    <col min="12291" max="12291" width="15" customWidth="1"/>
    <col min="12292" max="12544" width="9.140625" customWidth="1"/>
    <col min="12545" max="12545" width="8.85546875" customWidth="1"/>
    <col min="12546" max="12546" width="88.28515625" customWidth="1"/>
    <col min="12547" max="12547" width="15" customWidth="1"/>
    <col min="12548" max="12800" width="9.140625" customWidth="1"/>
    <col min="12801" max="12801" width="8.85546875" customWidth="1"/>
    <col min="12802" max="12802" width="88.28515625" customWidth="1"/>
    <col min="12803" max="12803" width="15" customWidth="1"/>
    <col min="12804" max="13056" width="9.140625" customWidth="1"/>
    <col min="13057" max="13057" width="8.85546875" customWidth="1"/>
    <col min="13058" max="13058" width="88.28515625" customWidth="1"/>
    <col min="13059" max="13059" width="15" customWidth="1"/>
    <col min="13060" max="13312" width="9.140625" customWidth="1"/>
    <col min="13313" max="13313" width="8.85546875" customWidth="1"/>
    <col min="13314" max="13314" width="88.28515625" customWidth="1"/>
    <col min="13315" max="13315" width="15" customWidth="1"/>
    <col min="13316" max="13568" width="9.140625" customWidth="1"/>
    <col min="13569" max="13569" width="8.85546875" customWidth="1"/>
    <col min="13570" max="13570" width="88.28515625" customWidth="1"/>
    <col min="13571" max="13571" width="15" customWidth="1"/>
    <col min="13572" max="13824" width="9.140625" customWidth="1"/>
    <col min="13825" max="13825" width="8.85546875" customWidth="1"/>
    <col min="13826" max="13826" width="88.28515625" customWidth="1"/>
    <col min="13827" max="13827" width="15" customWidth="1"/>
    <col min="13828" max="14080" width="9.140625" customWidth="1"/>
    <col min="14081" max="14081" width="8.85546875" customWidth="1"/>
    <col min="14082" max="14082" width="88.28515625" customWidth="1"/>
    <col min="14083" max="14083" width="15" customWidth="1"/>
    <col min="14084" max="14336" width="9.140625" customWidth="1"/>
    <col min="14337" max="14337" width="8.85546875" customWidth="1"/>
    <col min="14338" max="14338" width="88.28515625" customWidth="1"/>
    <col min="14339" max="14339" width="15" customWidth="1"/>
    <col min="14340" max="14592" width="9.140625" customWidth="1"/>
    <col min="14593" max="14593" width="8.85546875" customWidth="1"/>
    <col min="14594" max="14594" width="88.28515625" customWidth="1"/>
    <col min="14595" max="14595" width="15" customWidth="1"/>
    <col min="14596" max="14848" width="9.140625" customWidth="1"/>
    <col min="14849" max="14849" width="8.85546875" customWidth="1"/>
    <col min="14850" max="14850" width="88.28515625" customWidth="1"/>
    <col min="14851" max="14851" width="15" customWidth="1"/>
    <col min="14852" max="15104" width="9.140625" customWidth="1"/>
    <col min="15105" max="15105" width="8.85546875" customWidth="1"/>
    <col min="15106" max="15106" width="88.28515625" customWidth="1"/>
    <col min="15107" max="15107" width="15" customWidth="1"/>
    <col min="15108" max="15360" width="9.140625" customWidth="1"/>
    <col min="15361" max="15361" width="8.85546875" customWidth="1"/>
    <col min="15362" max="15362" width="88.28515625" customWidth="1"/>
    <col min="15363" max="15363" width="15" customWidth="1"/>
    <col min="15364" max="15616" width="9.140625" customWidth="1"/>
    <col min="15617" max="15617" width="8.85546875" customWidth="1"/>
    <col min="15618" max="15618" width="88.28515625" customWidth="1"/>
    <col min="15619" max="15619" width="15" customWidth="1"/>
    <col min="15620" max="15872" width="9.140625" customWidth="1"/>
    <col min="15873" max="15873" width="8.85546875" customWidth="1"/>
    <col min="15874" max="15874" width="88.28515625" customWidth="1"/>
    <col min="15875" max="15875" width="15" customWidth="1"/>
    <col min="15876" max="16128" width="9.140625" customWidth="1"/>
    <col min="16129" max="16129" width="8.85546875" customWidth="1"/>
    <col min="16130" max="16130" width="88.28515625" customWidth="1"/>
    <col min="16131" max="16131" width="15" customWidth="1"/>
    <col min="16132" max="16384" width="9.140625" customWidth="1"/>
  </cols>
  <sheetData>
    <row r="1" spans="1:3" s="1" customFormat="1" ht="16.5" customHeight="1" x14ac:dyDescent="0.25">
      <c r="A1" s="124" t="s">
        <v>15</v>
      </c>
      <c r="B1" s="125"/>
      <c r="C1" s="124"/>
    </row>
    <row r="2" spans="1:3" s="1" customFormat="1" ht="16.5" customHeight="1" x14ac:dyDescent="0.25">
      <c r="A2" s="124" t="s">
        <v>56</v>
      </c>
      <c r="B2" s="124"/>
      <c r="C2" s="124"/>
    </row>
    <row r="3" spans="1:3" s="1" customFormat="1" ht="16.5" customHeight="1" x14ac:dyDescent="0.25">
      <c r="A3" s="124" t="s">
        <v>82</v>
      </c>
      <c r="B3" s="124"/>
      <c r="C3" s="124"/>
    </row>
    <row r="4" spans="1:3" ht="12" customHeight="1" x14ac:dyDescent="0.25">
      <c r="A4" s="126"/>
      <c r="B4" s="127"/>
      <c r="C4" s="126"/>
    </row>
    <row r="5" spans="1:3" ht="37.15" customHeight="1" x14ac:dyDescent="0.25">
      <c r="A5" s="128" t="s">
        <v>18</v>
      </c>
      <c r="B5" s="128"/>
      <c r="C5" s="128" t="s">
        <v>32</v>
      </c>
    </row>
    <row r="6" spans="1:3" ht="40.5" customHeight="1" x14ac:dyDescent="0.25">
      <c r="A6" s="128"/>
      <c r="B6" s="128"/>
      <c r="C6" s="128"/>
    </row>
    <row r="7" spans="1:3" ht="19.5" customHeight="1" x14ac:dyDescent="0.25">
      <c r="A7" s="83" t="s">
        <v>0</v>
      </c>
      <c r="B7" s="83"/>
      <c r="C7" s="4">
        <f>SUM(C8:C41)</f>
        <v>721264.1</v>
      </c>
    </row>
    <row r="8" spans="1:3" ht="17.25" customHeight="1" outlineLevel="1" x14ac:dyDescent="0.25">
      <c r="A8" s="129" t="s">
        <v>33</v>
      </c>
      <c r="B8" s="129"/>
      <c r="C8" s="61">
        <v>675.7</v>
      </c>
    </row>
    <row r="9" spans="1:3" ht="17.25" customHeight="1" outlineLevel="1" x14ac:dyDescent="0.25">
      <c r="A9" s="129" t="s">
        <v>20</v>
      </c>
      <c r="B9" s="129"/>
      <c r="C9" s="61">
        <v>1846.4</v>
      </c>
    </row>
    <row r="10" spans="1:3" ht="30.75" customHeight="1" outlineLevel="1" x14ac:dyDescent="0.25">
      <c r="A10" s="129" t="s">
        <v>2</v>
      </c>
      <c r="B10" s="129"/>
      <c r="C10" s="61">
        <v>11297.6</v>
      </c>
    </row>
    <row r="11" spans="1:3" ht="16.5" customHeight="1" outlineLevel="1" x14ac:dyDescent="0.25">
      <c r="A11" s="129" t="s">
        <v>79</v>
      </c>
      <c r="B11" s="129"/>
      <c r="C11" s="61">
        <v>8.1</v>
      </c>
    </row>
    <row r="12" spans="1:3" ht="16.5" customHeight="1" outlineLevel="1" x14ac:dyDescent="0.25">
      <c r="A12" s="129" t="s">
        <v>83</v>
      </c>
      <c r="B12" s="129"/>
      <c r="C12" s="61">
        <v>7.1</v>
      </c>
    </row>
    <row r="13" spans="1:3" ht="16.5" customHeight="1" outlineLevel="1" x14ac:dyDescent="0.25">
      <c r="A13" s="129" t="s">
        <v>34</v>
      </c>
      <c r="B13" s="129"/>
      <c r="C13" s="61">
        <v>34</v>
      </c>
    </row>
    <row r="14" spans="1:3" ht="16.5" customHeight="1" outlineLevel="1" x14ac:dyDescent="0.25">
      <c r="A14" s="129" t="s">
        <v>84</v>
      </c>
      <c r="B14" s="129"/>
      <c r="C14" s="61">
        <v>4</v>
      </c>
    </row>
    <row r="15" spans="1:3" ht="31.5" customHeight="1" outlineLevel="1" x14ac:dyDescent="0.25">
      <c r="A15" s="129" t="s">
        <v>85</v>
      </c>
      <c r="B15" s="129"/>
      <c r="C15" s="61">
        <v>18.5</v>
      </c>
    </row>
    <row r="16" spans="1:3" ht="32.85" customHeight="1" outlineLevel="1" x14ac:dyDescent="0.25">
      <c r="A16" s="129" t="s">
        <v>75</v>
      </c>
      <c r="B16" s="129"/>
      <c r="C16" s="61">
        <v>17.100000000000001</v>
      </c>
    </row>
    <row r="17" spans="1:3" ht="17.25" customHeight="1" outlineLevel="1" x14ac:dyDescent="0.25">
      <c r="A17" s="129" t="s">
        <v>76</v>
      </c>
      <c r="B17" s="129"/>
      <c r="C17" s="61">
        <v>23.7</v>
      </c>
    </row>
    <row r="18" spans="1:3" ht="17.25" customHeight="1" outlineLevel="1" x14ac:dyDescent="0.25">
      <c r="A18" s="129" t="s">
        <v>86</v>
      </c>
      <c r="B18" s="129"/>
      <c r="C18" s="61">
        <v>10.8</v>
      </c>
    </row>
    <row r="19" spans="1:3" ht="17.25" customHeight="1" outlineLevel="1" x14ac:dyDescent="0.25">
      <c r="A19" s="129" t="s">
        <v>87</v>
      </c>
      <c r="B19" s="129"/>
      <c r="C19" s="61">
        <v>8.3000000000000007</v>
      </c>
    </row>
    <row r="20" spans="1:3" ht="17.25" customHeight="1" outlineLevel="1" x14ac:dyDescent="0.25">
      <c r="A20" s="129" t="s">
        <v>3</v>
      </c>
      <c r="B20" s="129"/>
      <c r="C20" s="61">
        <v>8356.9</v>
      </c>
    </row>
    <row r="21" spans="1:3" ht="17.25" customHeight="1" outlineLevel="1" x14ac:dyDescent="0.25">
      <c r="A21" s="129" t="s">
        <v>4</v>
      </c>
      <c r="B21" s="129"/>
      <c r="C21" s="61">
        <v>1316.9</v>
      </c>
    </row>
    <row r="22" spans="1:3" ht="17.25" customHeight="1" outlineLevel="1" x14ac:dyDescent="0.25">
      <c r="A22" s="129" t="s">
        <v>88</v>
      </c>
      <c r="B22" s="129"/>
      <c r="C22" s="61">
        <v>1576.2</v>
      </c>
    </row>
    <row r="23" spans="1:3" ht="17.25" customHeight="1" outlineLevel="1" x14ac:dyDescent="0.25">
      <c r="A23" s="129" t="s">
        <v>22</v>
      </c>
      <c r="B23" s="129"/>
      <c r="C23" s="61">
        <v>2987.3</v>
      </c>
    </row>
    <row r="24" spans="1:3" ht="32.85" customHeight="1" outlineLevel="1" x14ac:dyDescent="0.25">
      <c r="A24" s="129" t="s">
        <v>89</v>
      </c>
      <c r="B24" s="129"/>
      <c r="C24" s="61">
        <v>20538.900000000001</v>
      </c>
    </row>
    <row r="25" spans="1:3" ht="16.5" customHeight="1" outlineLevel="1" x14ac:dyDescent="0.25">
      <c r="A25" s="129" t="s">
        <v>90</v>
      </c>
      <c r="B25" s="129"/>
      <c r="C25" s="61">
        <v>48998.8</v>
      </c>
    </row>
    <row r="26" spans="1:3" ht="16.5" customHeight="1" outlineLevel="1" x14ac:dyDescent="0.25">
      <c r="A26" s="129" t="s">
        <v>77</v>
      </c>
      <c r="B26" s="129"/>
      <c r="C26" s="61">
        <v>5667.2</v>
      </c>
    </row>
    <row r="27" spans="1:3" ht="16.5" customHeight="1" outlineLevel="1" x14ac:dyDescent="0.25">
      <c r="A27" s="129" t="s">
        <v>5</v>
      </c>
      <c r="B27" s="129"/>
      <c r="C27" s="61">
        <v>1385.3</v>
      </c>
    </row>
    <row r="28" spans="1:3" ht="16.5" customHeight="1" outlineLevel="1" x14ac:dyDescent="0.25">
      <c r="A28" s="129" t="s">
        <v>91</v>
      </c>
      <c r="B28" s="129"/>
      <c r="C28" s="61">
        <v>413.4</v>
      </c>
    </row>
    <row r="29" spans="1:3" ht="16.5" customHeight="1" outlineLevel="1" x14ac:dyDescent="0.25">
      <c r="A29" s="129" t="s">
        <v>6</v>
      </c>
      <c r="B29" s="129"/>
      <c r="C29" s="61">
        <v>17339</v>
      </c>
    </row>
    <row r="30" spans="1:3" ht="16.5" customHeight="1" outlineLevel="1" x14ac:dyDescent="0.25">
      <c r="A30" s="129" t="s">
        <v>7</v>
      </c>
      <c r="B30" s="129"/>
      <c r="C30" s="61">
        <v>25915.8</v>
      </c>
    </row>
    <row r="31" spans="1:3" ht="16.5" customHeight="1" outlineLevel="1" x14ac:dyDescent="0.25">
      <c r="A31" s="129" t="s">
        <v>8</v>
      </c>
      <c r="B31" s="129"/>
      <c r="C31" s="61">
        <v>1618.6</v>
      </c>
    </row>
    <row r="32" spans="1:3" ht="16.5" customHeight="1" outlineLevel="1" x14ac:dyDescent="0.25">
      <c r="A32" s="129" t="s">
        <v>92</v>
      </c>
      <c r="B32" s="129"/>
      <c r="C32" s="61">
        <v>688.5</v>
      </c>
    </row>
    <row r="33" spans="1:3" ht="16.5" customHeight="1" outlineLevel="1" x14ac:dyDescent="0.25">
      <c r="A33" s="129" t="s">
        <v>9</v>
      </c>
      <c r="B33" s="129"/>
      <c r="C33" s="61">
        <v>480475.9</v>
      </c>
    </row>
    <row r="34" spans="1:3" ht="16.5" customHeight="1" outlineLevel="1" x14ac:dyDescent="0.25">
      <c r="A34" s="129" t="s">
        <v>10</v>
      </c>
      <c r="B34" s="129"/>
      <c r="C34" s="61">
        <v>14417.6</v>
      </c>
    </row>
    <row r="35" spans="1:3" ht="16.5" customHeight="1" outlineLevel="1" x14ac:dyDescent="0.25">
      <c r="A35" s="129" t="s">
        <v>11</v>
      </c>
      <c r="B35" s="129"/>
      <c r="C35" s="61">
        <v>1447.6</v>
      </c>
    </row>
    <row r="36" spans="1:3" ht="16.5" customHeight="1" outlineLevel="1" x14ac:dyDescent="0.25">
      <c r="A36" s="129" t="s">
        <v>12</v>
      </c>
      <c r="B36" s="129"/>
      <c r="C36" s="61">
        <v>1496.9</v>
      </c>
    </row>
    <row r="37" spans="1:3" ht="16.5" customHeight="1" outlineLevel="1" x14ac:dyDescent="0.25">
      <c r="A37" s="129" t="s">
        <v>27</v>
      </c>
      <c r="B37" s="129"/>
      <c r="C37" s="61">
        <v>10760.8</v>
      </c>
    </row>
    <row r="38" spans="1:3" ht="32.85" customHeight="1" outlineLevel="1" x14ac:dyDescent="0.25">
      <c r="A38" s="129" t="s">
        <v>93</v>
      </c>
      <c r="B38" s="129"/>
      <c r="C38" s="61">
        <v>21494.5</v>
      </c>
    </row>
    <row r="39" spans="1:3" ht="32.85" customHeight="1" outlineLevel="1" x14ac:dyDescent="0.25">
      <c r="A39" s="129" t="s">
        <v>94</v>
      </c>
      <c r="B39" s="129"/>
      <c r="C39" s="61">
        <v>22606.400000000001</v>
      </c>
    </row>
    <row r="40" spans="1:3" ht="32.85" customHeight="1" outlineLevel="1" x14ac:dyDescent="0.25">
      <c r="A40" s="129" t="s">
        <v>13</v>
      </c>
      <c r="B40" s="129"/>
      <c r="C40" s="61">
        <v>1169.7</v>
      </c>
    </row>
    <row r="41" spans="1:3" ht="32.85" customHeight="1" outlineLevel="1" x14ac:dyDescent="0.25">
      <c r="A41" s="129" t="s">
        <v>95</v>
      </c>
      <c r="B41" s="129"/>
      <c r="C41" s="61">
        <v>16640.599999999999</v>
      </c>
    </row>
    <row r="42" spans="1:3" ht="19.5" customHeight="1" x14ac:dyDescent="0.25">
      <c r="A42" s="83" t="s">
        <v>96</v>
      </c>
      <c r="B42" s="83"/>
      <c r="C42" s="4">
        <f>SUM(C43:C48)</f>
        <v>28803.8</v>
      </c>
    </row>
    <row r="43" spans="1:3" ht="16.5" customHeight="1" outlineLevel="1" x14ac:dyDescent="0.25">
      <c r="A43" s="129" t="s">
        <v>20</v>
      </c>
      <c r="B43" s="129"/>
      <c r="C43" s="61">
        <v>22.4</v>
      </c>
    </row>
    <row r="44" spans="1:3" ht="16.5" customHeight="1" outlineLevel="1" x14ac:dyDescent="0.25">
      <c r="A44" s="129" t="s">
        <v>3</v>
      </c>
      <c r="B44" s="129"/>
      <c r="C44" s="61">
        <v>395.9</v>
      </c>
    </row>
    <row r="45" spans="1:3" ht="16.5" customHeight="1" outlineLevel="1" x14ac:dyDescent="0.25">
      <c r="A45" s="129" t="s">
        <v>88</v>
      </c>
      <c r="B45" s="129"/>
      <c r="C45" s="61">
        <v>325.8</v>
      </c>
    </row>
    <row r="46" spans="1:3" ht="16.5" customHeight="1" outlineLevel="1" x14ac:dyDescent="0.25">
      <c r="A46" s="129" t="s">
        <v>22</v>
      </c>
      <c r="B46" s="129"/>
      <c r="C46" s="61">
        <v>246</v>
      </c>
    </row>
    <row r="47" spans="1:3" ht="33.75" customHeight="1" outlineLevel="1" x14ac:dyDescent="0.25">
      <c r="A47" s="129" t="s">
        <v>7</v>
      </c>
      <c r="B47" s="129"/>
      <c r="C47" s="61">
        <v>1344.4</v>
      </c>
    </row>
    <row r="48" spans="1:3" ht="18" customHeight="1" outlineLevel="1" x14ac:dyDescent="0.25">
      <c r="A48" s="129" t="s">
        <v>9</v>
      </c>
      <c r="B48" s="129"/>
      <c r="C48" s="61">
        <v>26469.3</v>
      </c>
    </row>
    <row r="49" spans="1:3" ht="19.5" customHeight="1" x14ac:dyDescent="0.25">
      <c r="A49" s="83" t="s">
        <v>97</v>
      </c>
      <c r="B49" s="83"/>
      <c r="C49" s="4">
        <f>SUM(C50:C57)</f>
        <v>9778.9</v>
      </c>
    </row>
    <row r="50" spans="1:3" ht="15.75" customHeight="1" outlineLevel="1" x14ac:dyDescent="0.25">
      <c r="A50" s="129" t="s">
        <v>98</v>
      </c>
      <c r="B50" s="129"/>
      <c r="C50" s="61">
        <v>19.5</v>
      </c>
    </row>
    <row r="51" spans="1:3" ht="15.75" customHeight="1" outlineLevel="1" x14ac:dyDescent="0.25">
      <c r="A51" s="129" t="s">
        <v>3</v>
      </c>
      <c r="B51" s="129"/>
      <c r="C51" s="61">
        <v>2.4</v>
      </c>
    </row>
    <row r="52" spans="1:3" ht="15.75" customHeight="1" outlineLevel="1" x14ac:dyDescent="0.25">
      <c r="A52" s="129" t="s">
        <v>88</v>
      </c>
      <c r="B52" s="129"/>
      <c r="C52" s="61">
        <v>5</v>
      </c>
    </row>
    <row r="53" spans="1:3" ht="15.75" customHeight="1" outlineLevel="1" x14ac:dyDescent="0.25">
      <c r="A53" s="129" t="s">
        <v>22</v>
      </c>
      <c r="B53" s="129"/>
      <c r="C53" s="61">
        <v>7.2</v>
      </c>
    </row>
    <row r="54" spans="1:3" ht="15.75" customHeight="1" outlineLevel="1" x14ac:dyDescent="0.25">
      <c r="A54" s="129" t="s">
        <v>91</v>
      </c>
      <c r="B54" s="129"/>
      <c r="C54" s="61">
        <v>2.4</v>
      </c>
    </row>
    <row r="55" spans="1:3" ht="32.25" customHeight="1" outlineLevel="1" x14ac:dyDescent="0.25">
      <c r="A55" s="129" t="s">
        <v>7</v>
      </c>
      <c r="B55" s="129"/>
      <c r="C55" s="61">
        <v>11.7</v>
      </c>
    </row>
    <row r="56" spans="1:3" ht="18" customHeight="1" outlineLevel="1" x14ac:dyDescent="0.25">
      <c r="A56" s="129" t="s">
        <v>9</v>
      </c>
      <c r="B56" s="129"/>
      <c r="C56" s="61">
        <v>9730.4</v>
      </c>
    </row>
    <row r="57" spans="1:3" ht="18" customHeight="1" outlineLevel="1" x14ac:dyDescent="0.25">
      <c r="A57" s="129" t="s">
        <v>27</v>
      </c>
      <c r="B57" s="129"/>
      <c r="C57" s="62">
        <v>0.3</v>
      </c>
    </row>
    <row r="58" spans="1:3" ht="19.5" customHeight="1" x14ac:dyDescent="0.25">
      <c r="A58" s="83" t="s">
        <v>52</v>
      </c>
      <c r="B58" s="83"/>
      <c r="C58" s="4">
        <f>SUM(C59:C74)</f>
        <v>65044</v>
      </c>
    </row>
    <row r="59" spans="1:3" ht="32.25" customHeight="1" outlineLevel="1" x14ac:dyDescent="0.25">
      <c r="A59" s="129" t="s">
        <v>2</v>
      </c>
      <c r="B59" s="129"/>
      <c r="C59" s="61">
        <v>2925.2</v>
      </c>
    </row>
    <row r="60" spans="1:3" ht="18.75" customHeight="1" outlineLevel="1" x14ac:dyDescent="0.25">
      <c r="A60" s="129" t="s">
        <v>4</v>
      </c>
      <c r="B60" s="129"/>
      <c r="C60" s="61">
        <v>128.1</v>
      </c>
    </row>
    <row r="61" spans="1:3" ht="18.75" customHeight="1" outlineLevel="1" x14ac:dyDescent="0.25">
      <c r="A61" s="129" t="s">
        <v>22</v>
      </c>
      <c r="B61" s="129"/>
      <c r="C61" s="61">
        <v>789.4</v>
      </c>
    </row>
    <row r="62" spans="1:3" ht="32.85" customHeight="1" outlineLevel="1" x14ac:dyDescent="0.25">
      <c r="A62" s="129" t="s">
        <v>89</v>
      </c>
      <c r="B62" s="129"/>
      <c r="C62" s="61">
        <v>174.2</v>
      </c>
    </row>
    <row r="63" spans="1:3" ht="31.5" customHeight="1" outlineLevel="1" x14ac:dyDescent="0.25">
      <c r="A63" s="129" t="s">
        <v>7</v>
      </c>
      <c r="B63" s="129"/>
      <c r="C63" s="61">
        <v>272.10000000000002</v>
      </c>
    </row>
    <row r="64" spans="1:3" ht="18.75" customHeight="1" outlineLevel="1" x14ac:dyDescent="0.25">
      <c r="A64" s="129" t="s">
        <v>8</v>
      </c>
      <c r="B64" s="129"/>
      <c r="C64" s="61">
        <v>45.5</v>
      </c>
    </row>
    <row r="65" spans="1:3" ht="18.75" customHeight="1" outlineLevel="1" x14ac:dyDescent="0.25">
      <c r="A65" s="129" t="s">
        <v>92</v>
      </c>
      <c r="B65" s="129"/>
      <c r="C65" s="61">
        <v>55.1</v>
      </c>
    </row>
    <row r="66" spans="1:3" ht="18.75" customHeight="1" outlineLevel="1" x14ac:dyDescent="0.25">
      <c r="A66" s="129" t="s">
        <v>9</v>
      </c>
      <c r="B66" s="129"/>
      <c r="C66" s="61">
        <v>32578.9</v>
      </c>
    </row>
    <row r="67" spans="1:3" ht="30.75" customHeight="1" outlineLevel="1" x14ac:dyDescent="0.25">
      <c r="A67" s="129" t="s">
        <v>10</v>
      </c>
      <c r="B67" s="129"/>
      <c r="C67" s="61">
        <v>112</v>
      </c>
    </row>
    <row r="68" spans="1:3" ht="34.5" customHeight="1" outlineLevel="1" x14ac:dyDescent="0.25">
      <c r="A68" s="129" t="s">
        <v>11</v>
      </c>
      <c r="B68" s="129"/>
      <c r="C68" s="61">
        <v>57.8</v>
      </c>
    </row>
    <row r="69" spans="1:3" ht="18.75" customHeight="1" outlineLevel="1" x14ac:dyDescent="0.25">
      <c r="A69" s="129" t="s">
        <v>12</v>
      </c>
      <c r="B69" s="129"/>
      <c r="C69" s="61">
        <v>56.6</v>
      </c>
    </row>
    <row r="70" spans="1:3" ht="18.75" customHeight="1" outlineLevel="1" x14ac:dyDescent="0.25">
      <c r="A70" s="129" t="s">
        <v>27</v>
      </c>
      <c r="B70" s="129"/>
      <c r="C70" s="61">
        <v>112.2</v>
      </c>
    </row>
    <row r="71" spans="1:3" ht="32.85" customHeight="1" outlineLevel="1" x14ac:dyDescent="0.25">
      <c r="A71" s="129" t="s">
        <v>93</v>
      </c>
      <c r="B71" s="129"/>
      <c r="C71" s="61">
        <v>426.4</v>
      </c>
    </row>
    <row r="72" spans="1:3" ht="32.85" customHeight="1" outlineLevel="1" x14ac:dyDescent="0.25">
      <c r="A72" s="129" t="s">
        <v>94</v>
      </c>
      <c r="B72" s="129"/>
      <c r="C72" s="61">
        <v>1065.5</v>
      </c>
    </row>
    <row r="73" spans="1:3" ht="32.85" customHeight="1" outlineLevel="1" x14ac:dyDescent="0.25">
      <c r="A73" s="129" t="s">
        <v>13</v>
      </c>
      <c r="B73" s="129"/>
      <c r="C73" s="61">
        <v>26199.3</v>
      </c>
    </row>
    <row r="74" spans="1:3" ht="32.85" customHeight="1" outlineLevel="1" x14ac:dyDescent="0.25">
      <c r="A74" s="129" t="s">
        <v>95</v>
      </c>
      <c r="B74" s="129"/>
      <c r="C74" s="61">
        <v>45.7</v>
      </c>
    </row>
    <row r="75" spans="1:3" ht="20.25" customHeight="1" x14ac:dyDescent="0.25">
      <c r="A75" s="130" t="s">
        <v>14</v>
      </c>
      <c r="B75" s="130"/>
      <c r="C75" s="4">
        <f>C7+C42+C49+C58</f>
        <v>824890.8</v>
      </c>
    </row>
  </sheetData>
  <mergeCells count="75">
    <mergeCell ref="A73:B73"/>
    <mergeCell ref="A74:B74"/>
    <mergeCell ref="A75:B75"/>
    <mergeCell ref="A67:B67"/>
    <mergeCell ref="A68:B68"/>
    <mergeCell ref="A69:B69"/>
    <mergeCell ref="A70:B70"/>
    <mergeCell ref="A71:B71"/>
    <mergeCell ref="A72:B72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:C1"/>
    <mergeCell ref="A2:C2"/>
    <mergeCell ref="A3:C3"/>
    <mergeCell ref="A4:C4"/>
    <mergeCell ref="A5:B6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G10" sqref="G9:G10"/>
    </sheetView>
  </sheetViews>
  <sheetFormatPr defaultColWidth="9.140625" defaultRowHeight="15" outlineLevelRow="1" x14ac:dyDescent="0.25"/>
  <cols>
    <col min="1" max="1" width="8.85546875" style="64" customWidth="1"/>
    <col min="2" max="2" width="90" style="64" customWidth="1"/>
    <col min="3" max="3" width="15.7109375" style="65" customWidth="1"/>
    <col min="257" max="257" width="8.85546875" customWidth="1"/>
    <col min="258" max="258" width="94.7109375" customWidth="1"/>
    <col min="259" max="259" width="15.7109375" customWidth="1"/>
    <col min="513" max="513" width="8.85546875" customWidth="1"/>
    <col min="514" max="514" width="94.7109375" customWidth="1"/>
    <col min="515" max="515" width="15.7109375" customWidth="1"/>
    <col min="769" max="769" width="8.85546875" customWidth="1"/>
    <col min="770" max="770" width="94.7109375" customWidth="1"/>
    <col min="771" max="771" width="15.7109375" customWidth="1"/>
    <col min="1025" max="1025" width="8.85546875" customWidth="1"/>
    <col min="1026" max="1026" width="94.7109375" customWidth="1"/>
    <col min="1027" max="1027" width="15.7109375" customWidth="1"/>
    <col min="1281" max="1281" width="8.85546875" customWidth="1"/>
    <col min="1282" max="1282" width="94.7109375" customWidth="1"/>
    <col min="1283" max="1283" width="15.7109375" customWidth="1"/>
    <col min="1537" max="1537" width="8.85546875" customWidth="1"/>
    <col min="1538" max="1538" width="94.7109375" customWidth="1"/>
    <col min="1539" max="1539" width="15.7109375" customWidth="1"/>
    <col min="1793" max="1793" width="8.85546875" customWidth="1"/>
    <col min="1794" max="1794" width="94.7109375" customWidth="1"/>
    <col min="1795" max="1795" width="15.7109375" customWidth="1"/>
    <col min="2049" max="2049" width="8.85546875" customWidth="1"/>
    <col min="2050" max="2050" width="94.7109375" customWidth="1"/>
    <col min="2051" max="2051" width="15.7109375" customWidth="1"/>
    <col min="2305" max="2305" width="8.85546875" customWidth="1"/>
    <col min="2306" max="2306" width="94.7109375" customWidth="1"/>
    <col min="2307" max="2307" width="15.7109375" customWidth="1"/>
    <col min="2561" max="2561" width="8.85546875" customWidth="1"/>
    <col min="2562" max="2562" width="94.7109375" customWidth="1"/>
    <col min="2563" max="2563" width="15.7109375" customWidth="1"/>
    <col min="2817" max="2817" width="8.85546875" customWidth="1"/>
    <col min="2818" max="2818" width="94.7109375" customWidth="1"/>
    <col min="2819" max="2819" width="15.7109375" customWidth="1"/>
    <col min="3073" max="3073" width="8.85546875" customWidth="1"/>
    <col min="3074" max="3074" width="94.7109375" customWidth="1"/>
    <col min="3075" max="3075" width="15.7109375" customWidth="1"/>
    <col min="3329" max="3329" width="8.85546875" customWidth="1"/>
    <col min="3330" max="3330" width="94.7109375" customWidth="1"/>
    <col min="3331" max="3331" width="15.7109375" customWidth="1"/>
    <col min="3585" max="3585" width="8.85546875" customWidth="1"/>
    <col min="3586" max="3586" width="94.7109375" customWidth="1"/>
    <col min="3587" max="3587" width="15.7109375" customWidth="1"/>
    <col min="3841" max="3841" width="8.85546875" customWidth="1"/>
    <col min="3842" max="3842" width="94.7109375" customWidth="1"/>
    <col min="3843" max="3843" width="15.7109375" customWidth="1"/>
    <col min="4097" max="4097" width="8.85546875" customWidth="1"/>
    <col min="4098" max="4098" width="94.7109375" customWidth="1"/>
    <col min="4099" max="4099" width="15.7109375" customWidth="1"/>
    <col min="4353" max="4353" width="8.85546875" customWidth="1"/>
    <col min="4354" max="4354" width="94.7109375" customWidth="1"/>
    <col min="4355" max="4355" width="15.7109375" customWidth="1"/>
    <col min="4609" max="4609" width="8.85546875" customWidth="1"/>
    <col min="4610" max="4610" width="94.7109375" customWidth="1"/>
    <col min="4611" max="4611" width="15.7109375" customWidth="1"/>
    <col min="4865" max="4865" width="8.85546875" customWidth="1"/>
    <col min="4866" max="4866" width="94.7109375" customWidth="1"/>
    <col min="4867" max="4867" width="15.7109375" customWidth="1"/>
    <col min="5121" max="5121" width="8.85546875" customWidth="1"/>
    <col min="5122" max="5122" width="94.7109375" customWidth="1"/>
    <col min="5123" max="5123" width="15.7109375" customWidth="1"/>
    <col min="5377" max="5377" width="8.85546875" customWidth="1"/>
    <col min="5378" max="5378" width="94.7109375" customWidth="1"/>
    <col min="5379" max="5379" width="15.7109375" customWidth="1"/>
    <col min="5633" max="5633" width="8.85546875" customWidth="1"/>
    <col min="5634" max="5634" width="94.7109375" customWidth="1"/>
    <col min="5635" max="5635" width="15.7109375" customWidth="1"/>
    <col min="5889" max="5889" width="8.85546875" customWidth="1"/>
    <col min="5890" max="5890" width="94.7109375" customWidth="1"/>
    <col min="5891" max="5891" width="15.7109375" customWidth="1"/>
    <col min="6145" max="6145" width="8.85546875" customWidth="1"/>
    <col min="6146" max="6146" width="94.7109375" customWidth="1"/>
    <col min="6147" max="6147" width="15.7109375" customWidth="1"/>
    <col min="6401" max="6401" width="8.85546875" customWidth="1"/>
    <col min="6402" max="6402" width="94.7109375" customWidth="1"/>
    <col min="6403" max="6403" width="15.7109375" customWidth="1"/>
    <col min="6657" max="6657" width="8.85546875" customWidth="1"/>
    <col min="6658" max="6658" width="94.7109375" customWidth="1"/>
    <col min="6659" max="6659" width="15.7109375" customWidth="1"/>
    <col min="6913" max="6913" width="8.85546875" customWidth="1"/>
    <col min="6914" max="6914" width="94.7109375" customWidth="1"/>
    <col min="6915" max="6915" width="15.7109375" customWidth="1"/>
    <col min="7169" max="7169" width="8.85546875" customWidth="1"/>
    <col min="7170" max="7170" width="94.7109375" customWidth="1"/>
    <col min="7171" max="7171" width="15.7109375" customWidth="1"/>
    <col min="7425" max="7425" width="8.85546875" customWidth="1"/>
    <col min="7426" max="7426" width="94.7109375" customWidth="1"/>
    <col min="7427" max="7427" width="15.7109375" customWidth="1"/>
    <col min="7681" max="7681" width="8.85546875" customWidth="1"/>
    <col min="7682" max="7682" width="94.7109375" customWidth="1"/>
    <col min="7683" max="7683" width="15.7109375" customWidth="1"/>
    <col min="7937" max="7937" width="8.85546875" customWidth="1"/>
    <col min="7938" max="7938" width="94.7109375" customWidth="1"/>
    <col min="7939" max="7939" width="15.7109375" customWidth="1"/>
    <col min="8193" max="8193" width="8.85546875" customWidth="1"/>
    <col min="8194" max="8194" width="94.7109375" customWidth="1"/>
    <col min="8195" max="8195" width="15.7109375" customWidth="1"/>
    <col min="8449" max="8449" width="8.85546875" customWidth="1"/>
    <col min="8450" max="8450" width="94.7109375" customWidth="1"/>
    <col min="8451" max="8451" width="15.7109375" customWidth="1"/>
    <col min="8705" max="8705" width="8.85546875" customWidth="1"/>
    <col min="8706" max="8706" width="94.7109375" customWidth="1"/>
    <col min="8707" max="8707" width="15.7109375" customWidth="1"/>
    <col min="8961" max="8961" width="8.85546875" customWidth="1"/>
    <col min="8962" max="8962" width="94.7109375" customWidth="1"/>
    <col min="8963" max="8963" width="15.7109375" customWidth="1"/>
    <col min="9217" max="9217" width="8.85546875" customWidth="1"/>
    <col min="9218" max="9218" width="94.7109375" customWidth="1"/>
    <col min="9219" max="9219" width="15.7109375" customWidth="1"/>
    <col min="9473" max="9473" width="8.85546875" customWidth="1"/>
    <col min="9474" max="9474" width="94.7109375" customWidth="1"/>
    <col min="9475" max="9475" width="15.7109375" customWidth="1"/>
    <col min="9729" max="9729" width="8.85546875" customWidth="1"/>
    <col min="9730" max="9730" width="94.7109375" customWidth="1"/>
    <col min="9731" max="9731" width="15.7109375" customWidth="1"/>
    <col min="9985" max="9985" width="8.85546875" customWidth="1"/>
    <col min="9986" max="9986" width="94.7109375" customWidth="1"/>
    <col min="9987" max="9987" width="15.7109375" customWidth="1"/>
    <col min="10241" max="10241" width="8.85546875" customWidth="1"/>
    <col min="10242" max="10242" width="94.7109375" customWidth="1"/>
    <col min="10243" max="10243" width="15.7109375" customWidth="1"/>
    <col min="10497" max="10497" width="8.85546875" customWidth="1"/>
    <col min="10498" max="10498" width="94.7109375" customWidth="1"/>
    <col min="10499" max="10499" width="15.7109375" customWidth="1"/>
    <col min="10753" max="10753" width="8.85546875" customWidth="1"/>
    <col min="10754" max="10754" width="94.7109375" customWidth="1"/>
    <col min="10755" max="10755" width="15.7109375" customWidth="1"/>
    <col min="11009" max="11009" width="8.85546875" customWidth="1"/>
    <col min="11010" max="11010" width="94.7109375" customWidth="1"/>
    <col min="11011" max="11011" width="15.7109375" customWidth="1"/>
    <col min="11265" max="11265" width="8.85546875" customWidth="1"/>
    <col min="11266" max="11266" width="94.7109375" customWidth="1"/>
    <col min="11267" max="11267" width="15.7109375" customWidth="1"/>
    <col min="11521" max="11521" width="8.85546875" customWidth="1"/>
    <col min="11522" max="11522" width="94.7109375" customWidth="1"/>
    <col min="11523" max="11523" width="15.7109375" customWidth="1"/>
    <col min="11777" max="11777" width="8.85546875" customWidth="1"/>
    <col min="11778" max="11778" width="94.7109375" customWidth="1"/>
    <col min="11779" max="11779" width="15.7109375" customWidth="1"/>
    <col min="12033" max="12033" width="8.85546875" customWidth="1"/>
    <col min="12034" max="12034" width="94.7109375" customWidth="1"/>
    <col min="12035" max="12035" width="15.7109375" customWidth="1"/>
    <col min="12289" max="12289" width="8.85546875" customWidth="1"/>
    <col min="12290" max="12290" width="94.7109375" customWidth="1"/>
    <col min="12291" max="12291" width="15.7109375" customWidth="1"/>
    <col min="12545" max="12545" width="8.85546875" customWidth="1"/>
    <col min="12546" max="12546" width="94.7109375" customWidth="1"/>
    <col min="12547" max="12547" width="15.7109375" customWidth="1"/>
    <col min="12801" max="12801" width="8.85546875" customWidth="1"/>
    <col min="12802" max="12802" width="94.7109375" customWidth="1"/>
    <col min="12803" max="12803" width="15.7109375" customWidth="1"/>
    <col min="13057" max="13057" width="8.85546875" customWidth="1"/>
    <col min="13058" max="13058" width="94.7109375" customWidth="1"/>
    <col min="13059" max="13059" width="15.7109375" customWidth="1"/>
    <col min="13313" max="13313" width="8.85546875" customWidth="1"/>
    <col min="13314" max="13314" width="94.7109375" customWidth="1"/>
    <col min="13315" max="13315" width="15.7109375" customWidth="1"/>
    <col min="13569" max="13569" width="8.85546875" customWidth="1"/>
    <col min="13570" max="13570" width="94.7109375" customWidth="1"/>
    <col min="13571" max="13571" width="15.7109375" customWidth="1"/>
    <col min="13825" max="13825" width="8.85546875" customWidth="1"/>
    <col min="13826" max="13826" width="94.7109375" customWidth="1"/>
    <col min="13827" max="13827" width="15.7109375" customWidth="1"/>
    <col min="14081" max="14081" width="8.85546875" customWidth="1"/>
    <col min="14082" max="14082" width="94.7109375" customWidth="1"/>
    <col min="14083" max="14083" width="15.7109375" customWidth="1"/>
    <col min="14337" max="14337" width="8.85546875" customWidth="1"/>
    <col min="14338" max="14338" width="94.7109375" customWidth="1"/>
    <col min="14339" max="14339" width="15.7109375" customWidth="1"/>
    <col min="14593" max="14593" width="8.85546875" customWidth="1"/>
    <col min="14594" max="14594" width="94.7109375" customWidth="1"/>
    <col min="14595" max="14595" width="15.7109375" customWidth="1"/>
    <col min="14849" max="14849" width="8.85546875" customWidth="1"/>
    <col min="14850" max="14850" width="94.7109375" customWidth="1"/>
    <col min="14851" max="14851" width="15.7109375" customWidth="1"/>
    <col min="15105" max="15105" width="8.85546875" customWidth="1"/>
    <col min="15106" max="15106" width="94.7109375" customWidth="1"/>
    <col min="15107" max="15107" width="15.7109375" customWidth="1"/>
    <col min="15361" max="15361" width="8.85546875" customWidth="1"/>
    <col min="15362" max="15362" width="94.7109375" customWidth="1"/>
    <col min="15363" max="15363" width="15.7109375" customWidth="1"/>
    <col min="15617" max="15617" width="8.85546875" customWidth="1"/>
    <col min="15618" max="15618" width="94.7109375" customWidth="1"/>
    <col min="15619" max="15619" width="15.7109375" customWidth="1"/>
    <col min="15873" max="15873" width="8.85546875" customWidth="1"/>
    <col min="15874" max="15874" width="94.7109375" customWidth="1"/>
    <col min="15875" max="15875" width="15.7109375" customWidth="1"/>
    <col min="16129" max="16129" width="8.85546875" customWidth="1"/>
    <col min="16130" max="16130" width="94.7109375" customWidth="1"/>
    <col min="16131" max="16131" width="15.7109375" customWidth="1"/>
  </cols>
  <sheetData>
    <row r="1" spans="1:3" s="1" customFormat="1" ht="9.9499999999999993" customHeight="1" x14ac:dyDescent="0.25">
      <c r="A1" s="64"/>
      <c r="B1" s="64"/>
      <c r="C1" s="65"/>
    </row>
    <row r="2" spans="1:3" s="1" customFormat="1" ht="17.25" customHeight="1" x14ac:dyDescent="0.25">
      <c r="A2" s="132" t="s">
        <v>15</v>
      </c>
      <c r="B2" s="132"/>
      <c r="C2" s="132"/>
    </row>
    <row r="3" spans="1:3" s="1" customFormat="1" ht="17.25" customHeight="1" x14ac:dyDescent="0.25">
      <c r="A3" s="132" t="s">
        <v>30</v>
      </c>
      <c r="B3" s="132"/>
      <c r="C3" s="132"/>
    </row>
    <row r="4" spans="1:3" ht="17.25" customHeight="1" x14ac:dyDescent="0.25">
      <c r="A4" s="133" t="s">
        <v>99</v>
      </c>
      <c r="B4" s="133"/>
      <c r="C4" s="133"/>
    </row>
    <row r="5" spans="1:3" s="1" customFormat="1" ht="15" customHeight="1" x14ac:dyDescent="0.25">
      <c r="A5" s="64"/>
      <c r="B5" s="64"/>
      <c r="C5" s="65"/>
    </row>
    <row r="6" spans="1:3" ht="37.15" customHeight="1" x14ac:dyDescent="0.25">
      <c r="A6" s="100" t="s">
        <v>18</v>
      </c>
      <c r="B6" s="102"/>
      <c r="C6" s="136" t="s">
        <v>100</v>
      </c>
    </row>
    <row r="7" spans="1:3" ht="21" customHeight="1" x14ac:dyDescent="0.25">
      <c r="A7" s="134"/>
      <c r="B7" s="135"/>
      <c r="C7" s="137"/>
    </row>
    <row r="8" spans="1:3" ht="16.5" customHeight="1" x14ac:dyDescent="0.25">
      <c r="A8" s="131" t="s">
        <v>0</v>
      </c>
      <c r="B8" s="131"/>
      <c r="C8" s="66">
        <f>SUM(C9:C43)</f>
        <v>904110.3</v>
      </c>
    </row>
    <row r="9" spans="1:3" ht="16.5" customHeight="1" outlineLevel="1" x14ac:dyDescent="0.25">
      <c r="A9" s="138" t="s">
        <v>33</v>
      </c>
      <c r="B9" s="138"/>
      <c r="C9" s="67">
        <v>924.7</v>
      </c>
    </row>
    <row r="10" spans="1:3" ht="16.5" customHeight="1" outlineLevel="1" x14ac:dyDescent="0.25">
      <c r="A10" s="138" t="s">
        <v>20</v>
      </c>
      <c r="B10" s="138"/>
      <c r="C10" s="67">
        <v>2089.8000000000002</v>
      </c>
    </row>
    <row r="11" spans="1:3" ht="16.5" customHeight="1" outlineLevel="1" x14ac:dyDescent="0.25">
      <c r="A11" s="138" t="s">
        <v>2</v>
      </c>
      <c r="B11" s="138"/>
      <c r="C11" s="67">
        <v>12593.8</v>
      </c>
    </row>
    <row r="12" spans="1:3" ht="16.5" customHeight="1" outlineLevel="1" x14ac:dyDescent="0.25">
      <c r="A12" s="138" t="s">
        <v>79</v>
      </c>
      <c r="B12" s="138"/>
      <c r="C12" s="67">
        <v>8.1</v>
      </c>
    </row>
    <row r="13" spans="1:3" ht="16.5" customHeight="1" outlineLevel="1" x14ac:dyDescent="0.25">
      <c r="A13" s="138" t="s">
        <v>101</v>
      </c>
      <c r="B13" s="138"/>
      <c r="C13" s="67">
        <v>7.1</v>
      </c>
    </row>
    <row r="14" spans="1:3" ht="16.5" customHeight="1" outlineLevel="1" x14ac:dyDescent="0.25">
      <c r="A14" s="138" t="s">
        <v>34</v>
      </c>
      <c r="B14" s="138"/>
      <c r="C14" s="67">
        <v>45.2</v>
      </c>
    </row>
    <row r="15" spans="1:3" ht="16.5" customHeight="1" outlineLevel="1" x14ac:dyDescent="0.25">
      <c r="A15" s="138" t="s">
        <v>84</v>
      </c>
      <c r="B15" s="138"/>
      <c r="C15" s="67">
        <v>4</v>
      </c>
    </row>
    <row r="16" spans="1:3" ht="16.5" customHeight="1" outlineLevel="1" x14ac:dyDescent="0.25">
      <c r="A16" s="138" t="s">
        <v>102</v>
      </c>
      <c r="B16" s="138"/>
      <c r="C16" s="67">
        <v>18.399999999999999</v>
      </c>
    </row>
    <row r="17" spans="1:3" ht="30.75" customHeight="1" outlineLevel="1" x14ac:dyDescent="0.25">
      <c r="A17" s="138" t="s">
        <v>75</v>
      </c>
      <c r="B17" s="138"/>
      <c r="C17" s="67">
        <v>17.100000000000001</v>
      </c>
    </row>
    <row r="18" spans="1:3" ht="16.5" customHeight="1" outlineLevel="1" x14ac:dyDescent="0.25">
      <c r="A18" s="138" t="s">
        <v>103</v>
      </c>
      <c r="B18" s="138"/>
      <c r="C18" s="67">
        <v>9.1999999999999993</v>
      </c>
    </row>
    <row r="19" spans="1:3" ht="16.5" customHeight="1" outlineLevel="1" x14ac:dyDescent="0.25">
      <c r="A19" s="138" t="s">
        <v>76</v>
      </c>
      <c r="B19" s="138"/>
      <c r="C19" s="67">
        <v>28.8</v>
      </c>
    </row>
    <row r="20" spans="1:3" ht="16.5" customHeight="1" outlineLevel="1" x14ac:dyDescent="0.25">
      <c r="A20" s="138" t="s">
        <v>104</v>
      </c>
      <c r="B20" s="138"/>
      <c r="C20" s="67">
        <v>16.2</v>
      </c>
    </row>
    <row r="21" spans="1:3" ht="16.5" customHeight="1" outlineLevel="1" x14ac:dyDescent="0.25">
      <c r="A21" s="138" t="s">
        <v>87</v>
      </c>
      <c r="B21" s="138"/>
      <c r="C21" s="67">
        <v>112.6</v>
      </c>
    </row>
    <row r="22" spans="1:3" ht="16.5" customHeight="1" outlineLevel="1" x14ac:dyDescent="0.25">
      <c r="A22" s="138" t="s">
        <v>3</v>
      </c>
      <c r="B22" s="138"/>
      <c r="C22" s="67">
        <v>9306.5</v>
      </c>
    </row>
    <row r="23" spans="1:3" ht="16.5" customHeight="1" outlineLevel="1" x14ac:dyDescent="0.25">
      <c r="A23" s="138" t="s">
        <v>4</v>
      </c>
      <c r="B23" s="138"/>
      <c r="C23" s="67">
        <v>1462.9</v>
      </c>
    </row>
    <row r="24" spans="1:3" ht="16.5" customHeight="1" outlineLevel="1" x14ac:dyDescent="0.25">
      <c r="A24" s="138" t="s">
        <v>45</v>
      </c>
      <c r="B24" s="138"/>
      <c r="C24" s="67">
        <v>1641.1</v>
      </c>
    </row>
    <row r="25" spans="1:3" ht="16.5" customHeight="1" outlineLevel="1" x14ac:dyDescent="0.25">
      <c r="A25" s="138" t="s">
        <v>22</v>
      </c>
      <c r="B25" s="138"/>
      <c r="C25" s="67">
        <v>3277.3</v>
      </c>
    </row>
    <row r="26" spans="1:3" ht="32.25" customHeight="1" outlineLevel="1" x14ac:dyDescent="0.25">
      <c r="A26" s="138" t="s">
        <v>46</v>
      </c>
      <c r="B26" s="138"/>
      <c r="C26" s="67">
        <v>22467.599999999999</v>
      </c>
    </row>
    <row r="27" spans="1:3" ht="16.5" customHeight="1" outlineLevel="1" x14ac:dyDescent="0.25">
      <c r="A27" s="138" t="s">
        <v>47</v>
      </c>
      <c r="B27" s="138"/>
      <c r="C27" s="67">
        <v>53090.8</v>
      </c>
    </row>
    <row r="28" spans="1:3" ht="16.5" customHeight="1" outlineLevel="1" x14ac:dyDescent="0.25">
      <c r="A28" s="138" t="s">
        <v>77</v>
      </c>
      <c r="B28" s="138"/>
      <c r="C28" s="67">
        <v>116118.7</v>
      </c>
    </row>
    <row r="29" spans="1:3" ht="16.5" customHeight="1" outlineLevel="1" x14ac:dyDescent="0.25">
      <c r="A29" s="138" t="s">
        <v>38</v>
      </c>
      <c r="B29" s="138"/>
      <c r="C29" s="67">
        <v>1651.4</v>
      </c>
    </row>
    <row r="30" spans="1:3" ht="16.5" customHeight="1" outlineLevel="1" x14ac:dyDescent="0.25">
      <c r="A30" s="138" t="s">
        <v>48</v>
      </c>
      <c r="B30" s="138"/>
      <c r="C30" s="67">
        <v>469.3</v>
      </c>
    </row>
    <row r="31" spans="1:3" ht="16.5" customHeight="1" outlineLevel="1" x14ac:dyDescent="0.25">
      <c r="A31" s="138" t="s">
        <v>6</v>
      </c>
      <c r="B31" s="138"/>
      <c r="C31" s="67">
        <v>18853.599999999999</v>
      </c>
    </row>
    <row r="32" spans="1:3" ht="30" customHeight="1" outlineLevel="1" x14ac:dyDescent="0.25">
      <c r="A32" s="138" t="s">
        <v>7</v>
      </c>
      <c r="B32" s="138"/>
      <c r="C32" s="67">
        <v>27533</v>
      </c>
    </row>
    <row r="33" spans="1:3" ht="16.5" customHeight="1" outlineLevel="1" x14ac:dyDescent="0.25">
      <c r="A33" s="138" t="s">
        <v>8</v>
      </c>
      <c r="B33" s="138"/>
      <c r="C33" s="67">
        <v>1714.5</v>
      </c>
    </row>
    <row r="34" spans="1:3" ht="16.5" customHeight="1" outlineLevel="1" x14ac:dyDescent="0.25">
      <c r="A34" s="138" t="s">
        <v>105</v>
      </c>
      <c r="B34" s="138"/>
      <c r="C34" s="67">
        <v>740</v>
      </c>
    </row>
    <row r="35" spans="1:3" ht="16.5" customHeight="1" outlineLevel="1" x14ac:dyDescent="0.25">
      <c r="A35" s="138" t="s">
        <v>9</v>
      </c>
      <c r="B35" s="138"/>
      <c r="C35" s="67">
        <v>533097.19999999995</v>
      </c>
    </row>
    <row r="36" spans="1:3" ht="29.25" customHeight="1" outlineLevel="1" x14ac:dyDescent="0.25">
      <c r="A36" s="138" t="s">
        <v>10</v>
      </c>
      <c r="B36" s="138"/>
      <c r="C36" s="67">
        <v>14831.9</v>
      </c>
    </row>
    <row r="37" spans="1:3" ht="28.5" customHeight="1" outlineLevel="1" x14ac:dyDescent="0.25">
      <c r="A37" s="138" t="s">
        <v>11</v>
      </c>
      <c r="B37" s="138"/>
      <c r="C37" s="67">
        <v>1559.9</v>
      </c>
    </row>
    <row r="38" spans="1:3" ht="16.5" customHeight="1" outlineLevel="1" x14ac:dyDescent="0.25">
      <c r="A38" s="138" t="s">
        <v>12</v>
      </c>
      <c r="B38" s="138"/>
      <c r="C38" s="67">
        <v>1719.8</v>
      </c>
    </row>
    <row r="39" spans="1:3" ht="16.5" customHeight="1" outlineLevel="1" x14ac:dyDescent="0.25">
      <c r="A39" s="138" t="s">
        <v>27</v>
      </c>
      <c r="B39" s="138"/>
      <c r="C39" s="67">
        <v>12423.3</v>
      </c>
    </row>
    <row r="40" spans="1:3" ht="28.5" customHeight="1" outlineLevel="1" x14ac:dyDescent="0.25">
      <c r="A40" s="138" t="s">
        <v>50</v>
      </c>
      <c r="B40" s="138"/>
      <c r="C40" s="67">
        <v>23032.5</v>
      </c>
    </row>
    <row r="41" spans="1:3" ht="26.25" customHeight="1" outlineLevel="1" x14ac:dyDescent="0.25">
      <c r="A41" s="138" t="s">
        <v>51</v>
      </c>
      <c r="B41" s="138"/>
      <c r="C41" s="67">
        <v>24374.1</v>
      </c>
    </row>
    <row r="42" spans="1:3" ht="28.5" customHeight="1" outlineLevel="1" x14ac:dyDescent="0.25">
      <c r="A42" s="138" t="s">
        <v>13</v>
      </c>
      <c r="B42" s="138"/>
      <c r="C42" s="67">
        <v>1255</v>
      </c>
    </row>
    <row r="43" spans="1:3" ht="27.75" customHeight="1" outlineLevel="1" x14ac:dyDescent="0.25">
      <c r="A43" s="138" t="s">
        <v>106</v>
      </c>
      <c r="B43" s="138"/>
      <c r="C43" s="67">
        <v>17614.900000000001</v>
      </c>
    </row>
    <row r="44" spans="1:3" ht="16.5" customHeight="1" x14ac:dyDescent="0.25">
      <c r="A44" s="131" t="s">
        <v>52</v>
      </c>
      <c r="B44" s="131"/>
      <c r="C44" s="66">
        <f>SUM(C45:C62)</f>
        <v>91612.500000000015</v>
      </c>
    </row>
    <row r="45" spans="1:3" ht="16.5" customHeight="1" outlineLevel="1" x14ac:dyDescent="0.25">
      <c r="A45" s="138" t="s">
        <v>33</v>
      </c>
      <c r="B45" s="138"/>
      <c r="C45" s="68"/>
    </row>
    <row r="46" spans="1:3" ht="16.5" customHeight="1" outlineLevel="1" x14ac:dyDescent="0.25">
      <c r="A46" s="138" t="s">
        <v>2</v>
      </c>
      <c r="B46" s="138"/>
      <c r="C46" s="67">
        <v>3422.4</v>
      </c>
    </row>
    <row r="47" spans="1:3" ht="16.5" customHeight="1" outlineLevel="1" x14ac:dyDescent="0.25">
      <c r="A47" s="138" t="s">
        <v>4</v>
      </c>
      <c r="B47" s="138"/>
      <c r="C47" s="67">
        <v>140.1</v>
      </c>
    </row>
    <row r="48" spans="1:3" ht="16.5" customHeight="1" outlineLevel="1" x14ac:dyDescent="0.25">
      <c r="A48" s="138" t="s">
        <v>22</v>
      </c>
      <c r="B48" s="138"/>
      <c r="C48" s="67">
        <v>1011.8</v>
      </c>
    </row>
    <row r="49" spans="1:3" ht="28.5" customHeight="1" outlineLevel="1" x14ac:dyDescent="0.25">
      <c r="A49" s="138" t="s">
        <v>46</v>
      </c>
      <c r="B49" s="138"/>
      <c r="C49" s="67">
        <v>600.1</v>
      </c>
    </row>
    <row r="50" spans="1:3" ht="16.5" customHeight="1" outlineLevel="1" x14ac:dyDescent="0.25">
      <c r="A50" s="138" t="s">
        <v>47</v>
      </c>
      <c r="B50" s="138"/>
      <c r="C50" s="67">
        <v>3150.2</v>
      </c>
    </row>
    <row r="51" spans="1:3" ht="27.75" customHeight="1" outlineLevel="1" x14ac:dyDescent="0.25">
      <c r="A51" s="138" t="s">
        <v>7</v>
      </c>
      <c r="B51" s="138"/>
      <c r="C51" s="67">
        <v>662</v>
      </c>
    </row>
    <row r="52" spans="1:3" ht="16.5" customHeight="1" outlineLevel="1" x14ac:dyDescent="0.25">
      <c r="A52" s="138" t="s">
        <v>8</v>
      </c>
      <c r="B52" s="138"/>
      <c r="C52" s="67">
        <v>45.5</v>
      </c>
    </row>
    <row r="53" spans="1:3" ht="16.5" customHeight="1" outlineLevel="1" x14ac:dyDescent="0.25">
      <c r="A53" s="138" t="s">
        <v>105</v>
      </c>
      <c r="B53" s="138"/>
      <c r="C53" s="67">
        <v>55.1</v>
      </c>
    </row>
    <row r="54" spans="1:3" ht="16.5" customHeight="1" outlineLevel="1" x14ac:dyDescent="0.25">
      <c r="A54" s="138" t="s">
        <v>9</v>
      </c>
      <c r="B54" s="138"/>
      <c r="C54" s="67">
        <v>42821.9</v>
      </c>
    </row>
    <row r="55" spans="1:3" ht="30.75" customHeight="1" outlineLevel="1" x14ac:dyDescent="0.25">
      <c r="A55" s="138" t="s">
        <v>10</v>
      </c>
      <c r="B55" s="138"/>
      <c r="C55" s="67">
        <v>112</v>
      </c>
    </row>
    <row r="56" spans="1:3" ht="27.75" customHeight="1" outlineLevel="1" x14ac:dyDescent="0.25">
      <c r="A56" s="138" t="s">
        <v>11</v>
      </c>
      <c r="B56" s="138"/>
      <c r="C56" s="67">
        <v>57.8</v>
      </c>
    </row>
    <row r="57" spans="1:3" ht="16.5" customHeight="1" outlineLevel="1" x14ac:dyDescent="0.25">
      <c r="A57" s="138" t="s">
        <v>12</v>
      </c>
      <c r="B57" s="138"/>
      <c r="C57" s="67">
        <v>134.9</v>
      </c>
    </row>
    <row r="58" spans="1:3" ht="16.5" customHeight="1" outlineLevel="1" x14ac:dyDescent="0.25">
      <c r="A58" s="138" t="s">
        <v>27</v>
      </c>
      <c r="B58" s="138"/>
      <c r="C58" s="67">
        <v>112.2</v>
      </c>
    </row>
    <row r="59" spans="1:3" ht="29.25" customHeight="1" outlineLevel="1" x14ac:dyDescent="0.25">
      <c r="A59" s="138" t="s">
        <v>50</v>
      </c>
      <c r="B59" s="138"/>
      <c r="C59" s="67">
        <v>1014.4</v>
      </c>
    </row>
    <row r="60" spans="1:3" ht="29.25" customHeight="1" outlineLevel="1" x14ac:dyDescent="0.25">
      <c r="A60" s="138" t="s">
        <v>51</v>
      </c>
      <c r="B60" s="138"/>
      <c r="C60" s="67">
        <v>1300.8</v>
      </c>
    </row>
    <row r="61" spans="1:3" ht="29.25" customHeight="1" outlineLevel="1" x14ac:dyDescent="0.25">
      <c r="A61" s="138" t="s">
        <v>13</v>
      </c>
      <c r="B61" s="138"/>
      <c r="C61" s="67">
        <v>36925.599999999999</v>
      </c>
    </row>
    <row r="62" spans="1:3" ht="29.25" customHeight="1" outlineLevel="1" x14ac:dyDescent="0.25">
      <c r="A62" s="138" t="s">
        <v>106</v>
      </c>
      <c r="B62" s="138"/>
      <c r="C62" s="67">
        <v>45.7</v>
      </c>
    </row>
    <row r="63" spans="1:3" ht="16.5" customHeight="1" x14ac:dyDescent="0.25">
      <c r="A63" s="131" t="s">
        <v>14</v>
      </c>
      <c r="B63" s="131"/>
      <c r="C63" s="66">
        <f>C8+C44</f>
        <v>995722.8</v>
      </c>
    </row>
  </sheetData>
  <mergeCells count="61">
    <mergeCell ref="A63:B63"/>
    <mergeCell ref="A57:B57"/>
    <mergeCell ref="A58:B58"/>
    <mergeCell ref="A59:B59"/>
    <mergeCell ref="A60:B60"/>
    <mergeCell ref="A61:B61"/>
    <mergeCell ref="A62:B62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2:C2"/>
    <mergeCell ref="A3:C3"/>
    <mergeCell ref="A4:C4"/>
    <mergeCell ref="A6:B7"/>
    <mergeCell ref="C6:C7"/>
  </mergeCells>
  <pageMargins left="0.59055118110236227" right="7.874015748031496E-2" top="0.19685039370078741" bottom="0.19685039370078741" header="0.11811023622047245" footer="0.11811023622047245"/>
  <pageSetup paperSize="9" scale="8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A4" sqref="A4:C4"/>
    </sheetView>
  </sheetViews>
  <sheetFormatPr defaultColWidth="9.140625" defaultRowHeight="15" outlineLevelRow="1" x14ac:dyDescent="0.25"/>
  <cols>
    <col min="1" max="1" width="8.85546875" style="11" customWidth="1"/>
    <col min="2" max="2" width="89.28515625" style="11" customWidth="1"/>
    <col min="3" max="3" width="14.7109375" style="69" customWidth="1"/>
    <col min="257" max="257" width="8.85546875" customWidth="1"/>
    <col min="258" max="258" width="89.28515625" customWidth="1"/>
    <col min="259" max="259" width="14.7109375" customWidth="1"/>
    <col min="513" max="513" width="8.85546875" customWidth="1"/>
    <col min="514" max="514" width="89.28515625" customWidth="1"/>
    <col min="515" max="515" width="14.7109375" customWidth="1"/>
    <col min="769" max="769" width="8.85546875" customWidth="1"/>
    <col min="770" max="770" width="89.28515625" customWidth="1"/>
    <col min="771" max="771" width="14.7109375" customWidth="1"/>
    <col min="1025" max="1025" width="8.85546875" customWidth="1"/>
    <col min="1026" max="1026" width="89.28515625" customWidth="1"/>
    <col min="1027" max="1027" width="14.7109375" customWidth="1"/>
    <col min="1281" max="1281" width="8.85546875" customWidth="1"/>
    <col min="1282" max="1282" width="89.28515625" customWidth="1"/>
    <col min="1283" max="1283" width="14.7109375" customWidth="1"/>
    <col min="1537" max="1537" width="8.85546875" customWidth="1"/>
    <col min="1538" max="1538" width="89.28515625" customWidth="1"/>
    <col min="1539" max="1539" width="14.7109375" customWidth="1"/>
    <col min="1793" max="1793" width="8.85546875" customWidth="1"/>
    <col min="1794" max="1794" width="89.28515625" customWidth="1"/>
    <col min="1795" max="1795" width="14.7109375" customWidth="1"/>
    <col min="2049" max="2049" width="8.85546875" customWidth="1"/>
    <col min="2050" max="2050" width="89.28515625" customWidth="1"/>
    <col min="2051" max="2051" width="14.7109375" customWidth="1"/>
    <col min="2305" max="2305" width="8.85546875" customWidth="1"/>
    <col min="2306" max="2306" width="89.28515625" customWidth="1"/>
    <col min="2307" max="2307" width="14.7109375" customWidth="1"/>
    <col min="2561" max="2561" width="8.85546875" customWidth="1"/>
    <col min="2562" max="2562" width="89.28515625" customWidth="1"/>
    <col min="2563" max="2563" width="14.7109375" customWidth="1"/>
    <col min="2817" max="2817" width="8.85546875" customWidth="1"/>
    <col min="2818" max="2818" width="89.28515625" customWidth="1"/>
    <col min="2819" max="2819" width="14.7109375" customWidth="1"/>
    <col min="3073" max="3073" width="8.85546875" customWidth="1"/>
    <col min="3074" max="3074" width="89.28515625" customWidth="1"/>
    <col min="3075" max="3075" width="14.7109375" customWidth="1"/>
    <col min="3329" max="3329" width="8.85546875" customWidth="1"/>
    <col min="3330" max="3330" width="89.28515625" customWidth="1"/>
    <col min="3331" max="3331" width="14.7109375" customWidth="1"/>
    <col min="3585" max="3585" width="8.85546875" customWidth="1"/>
    <col min="3586" max="3586" width="89.28515625" customWidth="1"/>
    <col min="3587" max="3587" width="14.7109375" customWidth="1"/>
    <col min="3841" max="3841" width="8.85546875" customWidth="1"/>
    <col min="3842" max="3842" width="89.28515625" customWidth="1"/>
    <col min="3843" max="3843" width="14.7109375" customWidth="1"/>
    <col min="4097" max="4097" width="8.85546875" customWidth="1"/>
    <col min="4098" max="4098" width="89.28515625" customWidth="1"/>
    <col min="4099" max="4099" width="14.7109375" customWidth="1"/>
    <col min="4353" max="4353" width="8.85546875" customWidth="1"/>
    <col min="4354" max="4354" width="89.28515625" customWidth="1"/>
    <col min="4355" max="4355" width="14.7109375" customWidth="1"/>
    <col min="4609" max="4609" width="8.85546875" customWidth="1"/>
    <col min="4610" max="4610" width="89.28515625" customWidth="1"/>
    <col min="4611" max="4611" width="14.7109375" customWidth="1"/>
    <col min="4865" max="4865" width="8.85546875" customWidth="1"/>
    <col min="4866" max="4866" width="89.28515625" customWidth="1"/>
    <col min="4867" max="4867" width="14.7109375" customWidth="1"/>
    <col min="5121" max="5121" width="8.85546875" customWidth="1"/>
    <col min="5122" max="5122" width="89.28515625" customWidth="1"/>
    <col min="5123" max="5123" width="14.7109375" customWidth="1"/>
    <col min="5377" max="5377" width="8.85546875" customWidth="1"/>
    <col min="5378" max="5378" width="89.28515625" customWidth="1"/>
    <col min="5379" max="5379" width="14.7109375" customWidth="1"/>
    <col min="5633" max="5633" width="8.85546875" customWidth="1"/>
    <col min="5634" max="5634" width="89.28515625" customWidth="1"/>
    <col min="5635" max="5635" width="14.7109375" customWidth="1"/>
    <col min="5889" max="5889" width="8.85546875" customWidth="1"/>
    <col min="5890" max="5890" width="89.28515625" customWidth="1"/>
    <col min="5891" max="5891" width="14.7109375" customWidth="1"/>
    <col min="6145" max="6145" width="8.85546875" customWidth="1"/>
    <col min="6146" max="6146" width="89.28515625" customWidth="1"/>
    <col min="6147" max="6147" width="14.7109375" customWidth="1"/>
    <col min="6401" max="6401" width="8.85546875" customWidth="1"/>
    <col min="6402" max="6402" width="89.28515625" customWidth="1"/>
    <col min="6403" max="6403" width="14.7109375" customWidth="1"/>
    <col min="6657" max="6657" width="8.85546875" customWidth="1"/>
    <col min="6658" max="6658" width="89.28515625" customWidth="1"/>
    <col min="6659" max="6659" width="14.7109375" customWidth="1"/>
    <col min="6913" max="6913" width="8.85546875" customWidth="1"/>
    <col min="6914" max="6914" width="89.28515625" customWidth="1"/>
    <col min="6915" max="6915" width="14.7109375" customWidth="1"/>
    <col min="7169" max="7169" width="8.85546875" customWidth="1"/>
    <col min="7170" max="7170" width="89.28515625" customWidth="1"/>
    <col min="7171" max="7171" width="14.7109375" customWidth="1"/>
    <col min="7425" max="7425" width="8.85546875" customWidth="1"/>
    <col min="7426" max="7426" width="89.28515625" customWidth="1"/>
    <col min="7427" max="7427" width="14.7109375" customWidth="1"/>
    <col min="7681" max="7681" width="8.85546875" customWidth="1"/>
    <col min="7682" max="7682" width="89.28515625" customWidth="1"/>
    <col min="7683" max="7683" width="14.7109375" customWidth="1"/>
    <col min="7937" max="7937" width="8.85546875" customWidth="1"/>
    <col min="7938" max="7938" width="89.28515625" customWidth="1"/>
    <col min="7939" max="7939" width="14.7109375" customWidth="1"/>
    <col min="8193" max="8193" width="8.85546875" customWidth="1"/>
    <col min="8194" max="8194" width="89.28515625" customWidth="1"/>
    <col min="8195" max="8195" width="14.7109375" customWidth="1"/>
    <col min="8449" max="8449" width="8.85546875" customWidth="1"/>
    <col min="8450" max="8450" width="89.28515625" customWidth="1"/>
    <col min="8451" max="8451" width="14.7109375" customWidth="1"/>
    <col min="8705" max="8705" width="8.85546875" customWidth="1"/>
    <col min="8706" max="8706" width="89.28515625" customWidth="1"/>
    <col min="8707" max="8707" width="14.7109375" customWidth="1"/>
    <col min="8961" max="8961" width="8.85546875" customWidth="1"/>
    <col min="8962" max="8962" width="89.28515625" customWidth="1"/>
    <col min="8963" max="8963" width="14.7109375" customWidth="1"/>
    <col min="9217" max="9217" width="8.85546875" customWidth="1"/>
    <col min="9218" max="9218" width="89.28515625" customWidth="1"/>
    <col min="9219" max="9219" width="14.7109375" customWidth="1"/>
    <col min="9473" max="9473" width="8.85546875" customWidth="1"/>
    <col min="9474" max="9474" width="89.28515625" customWidth="1"/>
    <col min="9475" max="9475" width="14.7109375" customWidth="1"/>
    <col min="9729" max="9729" width="8.85546875" customWidth="1"/>
    <col min="9730" max="9730" width="89.28515625" customWidth="1"/>
    <col min="9731" max="9731" width="14.7109375" customWidth="1"/>
    <col min="9985" max="9985" width="8.85546875" customWidth="1"/>
    <col min="9986" max="9986" width="89.28515625" customWidth="1"/>
    <col min="9987" max="9987" width="14.7109375" customWidth="1"/>
    <col min="10241" max="10241" width="8.85546875" customWidth="1"/>
    <col min="10242" max="10242" width="89.28515625" customWidth="1"/>
    <col min="10243" max="10243" width="14.7109375" customWidth="1"/>
    <col min="10497" max="10497" width="8.85546875" customWidth="1"/>
    <col min="10498" max="10498" width="89.28515625" customWidth="1"/>
    <col min="10499" max="10499" width="14.7109375" customWidth="1"/>
    <col min="10753" max="10753" width="8.85546875" customWidth="1"/>
    <col min="10754" max="10754" width="89.28515625" customWidth="1"/>
    <col min="10755" max="10755" width="14.7109375" customWidth="1"/>
    <col min="11009" max="11009" width="8.85546875" customWidth="1"/>
    <col min="11010" max="11010" width="89.28515625" customWidth="1"/>
    <col min="11011" max="11011" width="14.7109375" customWidth="1"/>
    <col min="11265" max="11265" width="8.85546875" customWidth="1"/>
    <col min="11266" max="11266" width="89.28515625" customWidth="1"/>
    <col min="11267" max="11267" width="14.7109375" customWidth="1"/>
    <col min="11521" max="11521" width="8.85546875" customWidth="1"/>
    <col min="11522" max="11522" width="89.28515625" customWidth="1"/>
    <col min="11523" max="11523" width="14.7109375" customWidth="1"/>
    <col min="11777" max="11777" width="8.85546875" customWidth="1"/>
    <col min="11778" max="11778" width="89.28515625" customWidth="1"/>
    <col min="11779" max="11779" width="14.7109375" customWidth="1"/>
    <col min="12033" max="12033" width="8.85546875" customWidth="1"/>
    <col min="12034" max="12034" width="89.28515625" customWidth="1"/>
    <col min="12035" max="12035" width="14.7109375" customWidth="1"/>
    <col min="12289" max="12289" width="8.85546875" customWidth="1"/>
    <col min="12290" max="12290" width="89.28515625" customWidth="1"/>
    <col min="12291" max="12291" width="14.7109375" customWidth="1"/>
    <col min="12545" max="12545" width="8.85546875" customWidth="1"/>
    <col min="12546" max="12546" width="89.28515625" customWidth="1"/>
    <col min="12547" max="12547" width="14.7109375" customWidth="1"/>
    <col min="12801" max="12801" width="8.85546875" customWidth="1"/>
    <col min="12802" max="12802" width="89.28515625" customWidth="1"/>
    <col min="12803" max="12803" width="14.7109375" customWidth="1"/>
    <col min="13057" max="13057" width="8.85546875" customWidth="1"/>
    <col min="13058" max="13058" width="89.28515625" customWidth="1"/>
    <col min="13059" max="13059" width="14.7109375" customWidth="1"/>
    <col min="13313" max="13313" width="8.85546875" customWidth="1"/>
    <col min="13314" max="13314" width="89.28515625" customWidth="1"/>
    <col min="13315" max="13315" width="14.7109375" customWidth="1"/>
    <col min="13569" max="13569" width="8.85546875" customWidth="1"/>
    <col min="13570" max="13570" width="89.28515625" customWidth="1"/>
    <col min="13571" max="13571" width="14.7109375" customWidth="1"/>
    <col min="13825" max="13825" width="8.85546875" customWidth="1"/>
    <col min="13826" max="13826" width="89.28515625" customWidth="1"/>
    <col min="13827" max="13827" width="14.7109375" customWidth="1"/>
    <col min="14081" max="14081" width="8.85546875" customWidth="1"/>
    <col min="14082" max="14082" width="89.28515625" customWidth="1"/>
    <col min="14083" max="14083" width="14.7109375" customWidth="1"/>
    <col min="14337" max="14337" width="8.85546875" customWidth="1"/>
    <col min="14338" max="14338" width="89.28515625" customWidth="1"/>
    <col min="14339" max="14339" width="14.7109375" customWidth="1"/>
    <col min="14593" max="14593" width="8.85546875" customWidth="1"/>
    <col min="14594" max="14594" width="89.28515625" customWidth="1"/>
    <col min="14595" max="14595" width="14.7109375" customWidth="1"/>
    <col min="14849" max="14849" width="8.85546875" customWidth="1"/>
    <col min="14850" max="14850" width="89.28515625" customWidth="1"/>
    <col min="14851" max="14851" width="14.7109375" customWidth="1"/>
    <col min="15105" max="15105" width="8.85546875" customWidth="1"/>
    <col min="15106" max="15106" width="89.28515625" customWidth="1"/>
    <col min="15107" max="15107" width="14.7109375" customWidth="1"/>
    <col min="15361" max="15361" width="8.85546875" customWidth="1"/>
    <col min="15362" max="15362" width="89.28515625" customWidth="1"/>
    <col min="15363" max="15363" width="14.7109375" customWidth="1"/>
    <col min="15617" max="15617" width="8.85546875" customWidth="1"/>
    <col min="15618" max="15618" width="89.28515625" customWidth="1"/>
    <col min="15619" max="15619" width="14.7109375" customWidth="1"/>
    <col min="15873" max="15873" width="8.85546875" customWidth="1"/>
    <col min="15874" max="15874" width="89.28515625" customWidth="1"/>
    <col min="15875" max="15875" width="14.7109375" customWidth="1"/>
    <col min="16129" max="16129" width="8.85546875" customWidth="1"/>
    <col min="16130" max="16130" width="89.28515625" customWidth="1"/>
    <col min="16131" max="16131" width="14.7109375" customWidth="1"/>
  </cols>
  <sheetData>
    <row r="1" spans="1:3" s="1" customFormat="1" ht="9.9499999999999993" customHeight="1" x14ac:dyDescent="0.25">
      <c r="A1" s="11"/>
      <c r="B1" s="11"/>
      <c r="C1" s="69"/>
    </row>
    <row r="2" spans="1:3" ht="17.25" customHeight="1" x14ac:dyDescent="0.25">
      <c r="A2" s="139" t="s">
        <v>15</v>
      </c>
      <c r="B2" s="140"/>
      <c r="C2" s="139"/>
    </row>
    <row r="3" spans="1:3" ht="17.25" customHeight="1" x14ac:dyDescent="0.25">
      <c r="A3" s="139" t="s">
        <v>116</v>
      </c>
      <c r="B3" s="139"/>
      <c r="C3" s="139"/>
    </row>
    <row r="4" spans="1:3" ht="17.25" customHeight="1" x14ac:dyDescent="0.25">
      <c r="A4" s="139" t="s">
        <v>107</v>
      </c>
      <c r="B4" s="139"/>
      <c r="C4" s="139"/>
    </row>
    <row r="5" spans="1:3" s="1" customFormat="1" ht="9.9499999999999993" customHeight="1" x14ac:dyDescent="0.25">
      <c r="A5" s="11"/>
      <c r="B5" s="11"/>
      <c r="C5" s="69"/>
    </row>
    <row r="6" spans="1:3" ht="37.15" customHeight="1" x14ac:dyDescent="0.25">
      <c r="A6" s="100" t="s">
        <v>18</v>
      </c>
      <c r="B6" s="102"/>
      <c r="C6" s="141" t="s">
        <v>108</v>
      </c>
    </row>
    <row r="7" spans="1:3" ht="36.75" customHeight="1" x14ac:dyDescent="0.25">
      <c r="A7" s="134"/>
      <c r="B7" s="135"/>
      <c r="C7" s="141"/>
    </row>
    <row r="8" spans="1:3" ht="18" customHeight="1" x14ac:dyDescent="0.25">
      <c r="A8" s="96" t="s">
        <v>0</v>
      </c>
      <c r="B8" s="96"/>
      <c r="C8" s="70">
        <f>SUM(C9:C47)</f>
        <v>1119440.5999999996</v>
      </c>
    </row>
    <row r="9" spans="1:3" ht="18" customHeight="1" outlineLevel="1" x14ac:dyDescent="0.25">
      <c r="A9" s="94" t="s">
        <v>33</v>
      </c>
      <c r="B9" s="94"/>
      <c r="C9" s="71">
        <v>1143.2</v>
      </c>
    </row>
    <row r="10" spans="1:3" ht="18" customHeight="1" outlineLevel="1" x14ac:dyDescent="0.25">
      <c r="A10" s="94" t="s">
        <v>20</v>
      </c>
      <c r="B10" s="94"/>
      <c r="C10" s="71">
        <v>2668.1</v>
      </c>
    </row>
    <row r="11" spans="1:3" ht="18" customHeight="1" outlineLevel="1" x14ac:dyDescent="0.25">
      <c r="A11" s="94" t="s">
        <v>2</v>
      </c>
      <c r="B11" s="94"/>
      <c r="C11" s="71">
        <v>14675.4</v>
      </c>
    </row>
    <row r="12" spans="1:3" ht="18" customHeight="1" outlineLevel="1" x14ac:dyDescent="0.25">
      <c r="A12" s="94" t="s">
        <v>109</v>
      </c>
      <c r="B12" s="94"/>
      <c r="C12" s="71">
        <v>15.7</v>
      </c>
    </row>
    <row r="13" spans="1:3" ht="18" customHeight="1" outlineLevel="1" x14ac:dyDescent="0.25">
      <c r="A13" s="94" t="s">
        <v>101</v>
      </c>
      <c r="B13" s="94"/>
      <c r="C13" s="71">
        <v>8.5</v>
      </c>
    </row>
    <row r="14" spans="1:3" ht="18" customHeight="1" outlineLevel="1" x14ac:dyDescent="0.25">
      <c r="A14" s="94" t="s">
        <v>34</v>
      </c>
      <c r="B14" s="94"/>
      <c r="C14" s="71">
        <v>86.2</v>
      </c>
    </row>
    <row r="15" spans="1:3" ht="18" customHeight="1" outlineLevel="1" x14ac:dyDescent="0.25">
      <c r="A15" s="94" t="s">
        <v>84</v>
      </c>
      <c r="B15" s="94"/>
      <c r="C15" s="71">
        <v>5.3</v>
      </c>
    </row>
    <row r="16" spans="1:3" ht="27" customHeight="1" outlineLevel="1" x14ac:dyDescent="0.25">
      <c r="A16" s="94" t="s">
        <v>102</v>
      </c>
      <c r="B16" s="94"/>
      <c r="C16" s="71">
        <v>37.700000000000003</v>
      </c>
    </row>
    <row r="17" spans="1:3" ht="28.5" customHeight="1" outlineLevel="1" x14ac:dyDescent="0.25">
      <c r="A17" s="94" t="s">
        <v>75</v>
      </c>
      <c r="B17" s="94"/>
      <c r="C17" s="71">
        <v>33.700000000000003</v>
      </c>
    </row>
    <row r="18" spans="1:3" ht="18" customHeight="1" outlineLevel="1" x14ac:dyDescent="0.25">
      <c r="A18" s="94" t="s">
        <v>110</v>
      </c>
      <c r="B18" s="94"/>
      <c r="C18" s="71">
        <v>50.4</v>
      </c>
    </row>
    <row r="19" spans="1:3" ht="18" customHeight="1" outlineLevel="1" x14ac:dyDescent="0.25">
      <c r="A19" s="94" t="s">
        <v>103</v>
      </c>
      <c r="B19" s="94"/>
      <c r="C19" s="71">
        <v>21.2</v>
      </c>
    </row>
    <row r="20" spans="1:3" ht="18" customHeight="1" outlineLevel="1" x14ac:dyDescent="0.25">
      <c r="A20" s="94" t="s">
        <v>111</v>
      </c>
      <c r="B20" s="94"/>
      <c r="C20" s="71">
        <v>11</v>
      </c>
    </row>
    <row r="21" spans="1:3" ht="18" customHeight="1" outlineLevel="1" x14ac:dyDescent="0.25">
      <c r="A21" s="94" t="s">
        <v>76</v>
      </c>
      <c r="B21" s="94"/>
      <c r="C21" s="71">
        <v>58.9</v>
      </c>
    </row>
    <row r="22" spans="1:3" ht="18" customHeight="1" outlineLevel="1" x14ac:dyDescent="0.25">
      <c r="A22" s="94" t="s">
        <v>104</v>
      </c>
      <c r="B22" s="94"/>
      <c r="C22" s="71">
        <v>16.2</v>
      </c>
    </row>
    <row r="23" spans="1:3" ht="18" customHeight="1" outlineLevel="1" x14ac:dyDescent="0.25">
      <c r="A23" s="94" t="s">
        <v>87</v>
      </c>
      <c r="B23" s="94"/>
      <c r="C23" s="71">
        <v>117.5</v>
      </c>
    </row>
    <row r="24" spans="1:3" ht="18" customHeight="1" outlineLevel="1" x14ac:dyDescent="0.25">
      <c r="A24" s="94" t="s">
        <v>3</v>
      </c>
      <c r="B24" s="94"/>
      <c r="C24" s="71">
        <v>11414.6</v>
      </c>
    </row>
    <row r="25" spans="1:3" ht="18" customHeight="1" outlineLevel="1" x14ac:dyDescent="0.25">
      <c r="A25" s="94" t="s">
        <v>4</v>
      </c>
      <c r="B25" s="94"/>
      <c r="C25" s="71">
        <v>1725.7</v>
      </c>
    </row>
    <row r="26" spans="1:3" ht="18" customHeight="1" outlineLevel="1" x14ac:dyDescent="0.25">
      <c r="A26" s="94" t="s">
        <v>45</v>
      </c>
      <c r="B26" s="94"/>
      <c r="C26" s="71">
        <v>2083.6999999999998</v>
      </c>
    </row>
    <row r="27" spans="1:3" ht="18" customHeight="1" outlineLevel="1" x14ac:dyDescent="0.25">
      <c r="A27" s="94" t="s">
        <v>22</v>
      </c>
      <c r="B27" s="94"/>
      <c r="C27" s="71">
        <v>3863</v>
      </c>
    </row>
    <row r="28" spans="1:3" ht="27" customHeight="1" outlineLevel="1" x14ac:dyDescent="0.25">
      <c r="A28" s="94" t="s">
        <v>46</v>
      </c>
      <c r="B28" s="94"/>
      <c r="C28" s="71">
        <v>28380.5</v>
      </c>
    </row>
    <row r="29" spans="1:3" ht="18" customHeight="1" outlineLevel="1" x14ac:dyDescent="0.25">
      <c r="A29" s="94" t="s">
        <v>47</v>
      </c>
      <c r="B29" s="94"/>
      <c r="C29" s="71">
        <v>65918.399999999994</v>
      </c>
    </row>
    <row r="30" spans="1:3" ht="18" customHeight="1" outlineLevel="1" x14ac:dyDescent="0.25">
      <c r="A30" s="94" t="s">
        <v>112</v>
      </c>
      <c r="B30" s="94"/>
      <c r="C30" s="71">
        <v>117918.7</v>
      </c>
    </row>
    <row r="31" spans="1:3" ht="28.5" customHeight="1" outlineLevel="1" x14ac:dyDescent="0.25">
      <c r="A31" s="94" t="s">
        <v>113</v>
      </c>
      <c r="B31" s="94"/>
      <c r="C31" s="71">
        <v>5.3</v>
      </c>
    </row>
    <row r="32" spans="1:3" ht="18" customHeight="1" outlineLevel="1" x14ac:dyDescent="0.25">
      <c r="A32" s="94" t="s">
        <v>5</v>
      </c>
      <c r="B32" s="94"/>
      <c r="C32" s="71">
        <v>2394.4</v>
      </c>
    </row>
    <row r="33" spans="1:3" ht="18" customHeight="1" outlineLevel="1" x14ac:dyDescent="0.25">
      <c r="A33" s="94" t="s">
        <v>48</v>
      </c>
      <c r="B33" s="94"/>
      <c r="C33" s="71">
        <v>603.6</v>
      </c>
    </row>
    <row r="34" spans="1:3" ht="18" customHeight="1" outlineLevel="1" x14ac:dyDescent="0.25">
      <c r="A34" s="94" t="s">
        <v>6</v>
      </c>
      <c r="B34" s="94"/>
      <c r="C34" s="71">
        <v>21998.7</v>
      </c>
    </row>
    <row r="35" spans="1:3" ht="27.75" customHeight="1" outlineLevel="1" x14ac:dyDescent="0.25">
      <c r="A35" s="94" t="s">
        <v>7</v>
      </c>
      <c r="B35" s="94"/>
      <c r="C35" s="71">
        <v>35088.5</v>
      </c>
    </row>
    <row r="36" spans="1:3" ht="18" customHeight="1" outlineLevel="1" x14ac:dyDescent="0.25">
      <c r="A36" s="94" t="s">
        <v>8</v>
      </c>
      <c r="B36" s="94"/>
      <c r="C36" s="71">
        <v>2119.1999999999998</v>
      </c>
    </row>
    <row r="37" spans="1:3" ht="18" customHeight="1" outlineLevel="1" x14ac:dyDescent="0.25">
      <c r="A37" s="94" t="s">
        <v>49</v>
      </c>
      <c r="B37" s="94"/>
      <c r="C37" s="71">
        <v>939.4</v>
      </c>
    </row>
    <row r="38" spans="1:3" ht="18" customHeight="1" outlineLevel="1" x14ac:dyDescent="0.25">
      <c r="A38" s="94" t="s">
        <v>9</v>
      </c>
      <c r="B38" s="94"/>
      <c r="C38" s="71">
        <v>688599.5</v>
      </c>
    </row>
    <row r="39" spans="1:3" ht="35.25" customHeight="1" outlineLevel="1" x14ac:dyDescent="0.25">
      <c r="A39" s="94" t="s">
        <v>10</v>
      </c>
      <c r="B39" s="94"/>
      <c r="C39" s="71">
        <v>17650.400000000001</v>
      </c>
    </row>
    <row r="40" spans="1:3" ht="33" customHeight="1" outlineLevel="1" x14ac:dyDescent="0.25">
      <c r="A40" s="94" t="s">
        <v>11</v>
      </c>
      <c r="B40" s="94"/>
      <c r="C40" s="71">
        <v>2905</v>
      </c>
    </row>
    <row r="41" spans="1:3" ht="21" customHeight="1" outlineLevel="1" x14ac:dyDescent="0.25">
      <c r="A41" s="94" t="s">
        <v>12</v>
      </c>
      <c r="B41" s="94"/>
      <c r="C41" s="71">
        <v>2100.6</v>
      </c>
    </row>
    <row r="42" spans="1:3" ht="21" customHeight="1" outlineLevel="1" x14ac:dyDescent="0.25">
      <c r="A42" s="94" t="s">
        <v>27</v>
      </c>
      <c r="B42" s="94"/>
      <c r="C42" s="71">
        <v>17019.8</v>
      </c>
    </row>
    <row r="43" spans="1:3" ht="34.5" customHeight="1" outlineLevel="1" x14ac:dyDescent="0.25">
      <c r="A43" s="94" t="s">
        <v>50</v>
      </c>
      <c r="B43" s="94"/>
      <c r="C43" s="71">
        <v>28335.200000000001</v>
      </c>
    </row>
    <row r="44" spans="1:3" ht="34.5" customHeight="1" outlineLevel="1" x14ac:dyDescent="0.25">
      <c r="A44" s="94" t="s">
        <v>51</v>
      </c>
      <c r="B44" s="94"/>
      <c r="C44" s="71">
        <v>29453.4</v>
      </c>
    </row>
    <row r="45" spans="1:3" ht="33.75" customHeight="1" outlineLevel="1" x14ac:dyDescent="0.25">
      <c r="A45" s="94" t="s">
        <v>13</v>
      </c>
      <c r="B45" s="94"/>
      <c r="C45" s="71">
        <v>1917.7</v>
      </c>
    </row>
    <row r="46" spans="1:3" ht="33.75" customHeight="1" outlineLevel="1" x14ac:dyDescent="0.25">
      <c r="A46" s="94" t="s">
        <v>114</v>
      </c>
      <c r="B46" s="94"/>
      <c r="C46" s="71">
        <v>17964.900000000001</v>
      </c>
    </row>
    <row r="47" spans="1:3" ht="34.5" customHeight="1" outlineLevel="1" x14ac:dyDescent="0.25">
      <c r="A47" s="94" t="s">
        <v>115</v>
      </c>
      <c r="B47" s="94"/>
      <c r="C47" s="71">
        <v>91.4</v>
      </c>
    </row>
    <row r="48" spans="1:3" ht="18" customHeight="1" x14ac:dyDescent="0.25">
      <c r="A48" s="96" t="s">
        <v>52</v>
      </c>
      <c r="B48" s="96"/>
      <c r="C48" s="70">
        <f>SUM(C49:C69)</f>
        <v>176009.59999999998</v>
      </c>
    </row>
    <row r="49" spans="1:3" ht="18" customHeight="1" outlineLevel="1" x14ac:dyDescent="0.25">
      <c r="A49" s="94" t="s">
        <v>2</v>
      </c>
      <c r="B49" s="94"/>
      <c r="C49" s="71">
        <v>4084.3</v>
      </c>
    </row>
    <row r="50" spans="1:3" ht="18" customHeight="1" outlineLevel="1" x14ac:dyDescent="0.25">
      <c r="A50" s="94" t="s">
        <v>3</v>
      </c>
      <c r="B50" s="94"/>
      <c r="C50" s="71">
        <v>20</v>
      </c>
    </row>
    <row r="51" spans="1:3" ht="18" customHeight="1" outlineLevel="1" x14ac:dyDescent="0.25">
      <c r="A51" s="94" t="s">
        <v>4</v>
      </c>
      <c r="B51" s="94"/>
      <c r="C51" s="71">
        <v>153</v>
      </c>
    </row>
    <row r="52" spans="1:3" ht="18" customHeight="1" outlineLevel="1" x14ac:dyDescent="0.25">
      <c r="A52" s="94" t="s">
        <v>45</v>
      </c>
      <c r="B52" s="94"/>
      <c r="C52" s="71">
        <v>20</v>
      </c>
    </row>
    <row r="53" spans="1:3" ht="18" customHeight="1" outlineLevel="1" x14ac:dyDescent="0.25">
      <c r="A53" s="94" t="s">
        <v>22</v>
      </c>
      <c r="B53" s="94"/>
      <c r="C53" s="71">
        <v>1024.5</v>
      </c>
    </row>
    <row r="54" spans="1:3" ht="28.5" customHeight="1" outlineLevel="1" x14ac:dyDescent="0.25">
      <c r="A54" s="94" t="s">
        <v>46</v>
      </c>
      <c r="B54" s="94"/>
      <c r="C54" s="71">
        <v>1546.6</v>
      </c>
    </row>
    <row r="55" spans="1:3" ht="18" customHeight="1" outlineLevel="1" x14ac:dyDescent="0.25">
      <c r="A55" s="94" t="s">
        <v>47</v>
      </c>
      <c r="B55" s="94"/>
      <c r="C55" s="71">
        <v>11710.3</v>
      </c>
    </row>
    <row r="56" spans="1:3" ht="18" customHeight="1" outlineLevel="1" x14ac:dyDescent="0.25">
      <c r="A56" s="94" t="s">
        <v>5</v>
      </c>
      <c r="B56" s="94"/>
      <c r="C56" s="71">
        <v>285.10000000000002</v>
      </c>
    </row>
    <row r="57" spans="1:3" ht="18" customHeight="1" outlineLevel="1" x14ac:dyDescent="0.25">
      <c r="A57" s="94" t="s">
        <v>48</v>
      </c>
      <c r="B57" s="94"/>
      <c r="C57" s="71">
        <v>13.5</v>
      </c>
    </row>
    <row r="58" spans="1:3" ht="30" customHeight="1" outlineLevel="1" x14ac:dyDescent="0.25">
      <c r="A58" s="94" t="s">
        <v>7</v>
      </c>
      <c r="B58" s="94"/>
      <c r="C58" s="71">
        <v>1431.1</v>
      </c>
    </row>
    <row r="59" spans="1:3" ht="18" customHeight="1" outlineLevel="1" x14ac:dyDescent="0.25">
      <c r="A59" s="94" t="s">
        <v>8</v>
      </c>
      <c r="B59" s="94"/>
      <c r="C59" s="71">
        <v>45.5</v>
      </c>
    </row>
    <row r="60" spans="1:3" ht="18" customHeight="1" outlineLevel="1" x14ac:dyDescent="0.25">
      <c r="A60" s="94" t="s">
        <v>49</v>
      </c>
      <c r="B60" s="94"/>
      <c r="C60" s="71">
        <v>55.1</v>
      </c>
    </row>
    <row r="61" spans="1:3" ht="18" customHeight="1" outlineLevel="1" x14ac:dyDescent="0.25">
      <c r="A61" s="94" t="s">
        <v>9</v>
      </c>
      <c r="B61" s="94"/>
      <c r="C61" s="71">
        <v>67418.2</v>
      </c>
    </row>
    <row r="62" spans="1:3" ht="27.75" customHeight="1" outlineLevel="1" x14ac:dyDescent="0.25">
      <c r="A62" s="94" t="s">
        <v>10</v>
      </c>
      <c r="B62" s="94"/>
      <c r="C62" s="71">
        <v>7258.3</v>
      </c>
    </row>
    <row r="63" spans="1:3" ht="29.25" customHeight="1" outlineLevel="1" x14ac:dyDescent="0.25">
      <c r="A63" s="94" t="s">
        <v>11</v>
      </c>
      <c r="B63" s="94"/>
      <c r="C63" s="71">
        <v>647.5</v>
      </c>
    </row>
    <row r="64" spans="1:3" ht="18" customHeight="1" outlineLevel="1" x14ac:dyDescent="0.25">
      <c r="A64" s="94" t="s">
        <v>12</v>
      </c>
      <c r="B64" s="94"/>
      <c r="C64" s="71">
        <v>146.9</v>
      </c>
    </row>
    <row r="65" spans="1:3" ht="18" customHeight="1" outlineLevel="1" x14ac:dyDescent="0.25">
      <c r="A65" s="94" t="s">
        <v>27</v>
      </c>
      <c r="B65" s="94"/>
      <c r="C65" s="71">
        <v>112.2</v>
      </c>
    </row>
    <row r="66" spans="1:3" ht="30" customHeight="1" outlineLevel="1" x14ac:dyDescent="0.25">
      <c r="A66" s="94" t="s">
        <v>50</v>
      </c>
      <c r="B66" s="94"/>
      <c r="C66" s="71">
        <v>1686.9</v>
      </c>
    </row>
    <row r="67" spans="1:3" ht="29.25" customHeight="1" outlineLevel="1" x14ac:dyDescent="0.25">
      <c r="A67" s="94" t="s">
        <v>51</v>
      </c>
      <c r="B67" s="94"/>
      <c r="C67" s="71">
        <v>2965.7</v>
      </c>
    </row>
    <row r="68" spans="1:3" ht="30" customHeight="1" outlineLevel="1" x14ac:dyDescent="0.25">
      <c r="A68" s="94" t="s">
        <v>13</v>
      </c>
      <c r="B68" s="94"/>
      <c r="C68" s="71">
        <v>75124.600000000006</v>
      </c>
    </row>
    <row r="69" spans="1:3" ht="29.25" customHeight="1" outlineLevel="1" x14ac:dyDescent="0.25">
      <c r="A69" s="94" t="s">
        <v>106</v>
      </c>
      <c r="B69" s="94"/>
      <c r="C69" s="71">
        <v>260.3</v>
      </c>
    </row>
    <row r="70" spans="1:3" ht="18" customHeight="1" x14ac:dyDescent="0.25">
      <c r="A70" s="95" t="s">
        <v>14</v>
      </c>
      <c r="B70" s="95"/>
      <c r="C70" s="70">
        <f>C8+C48</f>
        <v>1295450.1999999997</v>
      </c>
    </row>
  </sheetData>
  <mergeCells count="68">
    <mergeCell ref="A14:B14"/>
    <mergeCell ref="A2:C2"/>
    <mergeCell ref="A3:C3"/>
    <mergeCell ref="A4:C4"/>
    <mergeCell ref="A6:B7"/>
    <mergeCell ref="C6:C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0:B50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62:B62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9:B69"/>
    <mergeCell ref="A70:B70"/>
    <mergeCell ref="A63:B63"/>
    <mergeCell ref="A64:B64"/>
    <mergeCell ref="A65:B65"/>
    <mergeCell ref="A66:B66"/>
    <mergeCell ref="A67:B67"/>
    <mergeCell ref="A68:B68"/>
  </mergeCells>
  <pageMargins left="0.59055118110236227" right="0.19685039370078741" top="0.19685039370078741" bottom="0.19685039370078741" header="0.11811023622047245" footer="0.11811023622047245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D9" sqref="D9"/>
    </sheetView>
  </sheetViews>
  <sheetFormatPr defaultColWidth="9.140625" defaultRowHeight="15" outlineLevelRow="1" x14ac:dyDescent="0.25"/>
  <cols>
    <col min="1" max="1" width="8.85546875" style="6" customWidth="1"/>
    <col min="2" max="2" width="49.85546875" style="6" customWidth="1"/>
    <col min="3" max="3" width="18.140625" style="6" customWidth="1"/>
    <col min="4" max="4" width="14.7109375" style="6" customWidth="1"/>
    <col min="257" max="257" width="8.85546875" customWidth="1"/>
    <col min="258" max="258" width="49.85546875" customWidth="1"/>
    <col min="259" max="259" width="18.140625" customWidth="1"/>
    <col min="260" max="260" width="14.7109375" customWidth="1"/>
    <col min="513" max="513" width="8.85546875" customWidth="1"/>
    <col min="514" max="514" width="49.85546875" customWidth="1"/>
    <col min="515" max="515" width="18.140625" customWidth="1"/>
    <col min="516" max="516" width="14.7109375" customWidth="1"/>
    <col min="769" max="769" width="8.85546875" customWidth="1"/>
    <col min="770" max="770" width="49.85546875" customWidth="1"/>
    <col min="771" max="771" width="18.140625" customWidth="1"/>
    <col min="772" max="772" width="14.7109375" customWidth="1"/>
    <col min="1025" max="1025" width="8.85546875" customWidth="1"/>
    <col min="1026" max="1026" width="49.85546875" customWidth="1"/>
    <col min="1027" max="1027" width="18.140625" customWidth="1"/>
    <col min="1028" max="1028" width="14.7109375" customWidth="1"/>
    <col min="1281" max="1281" width="8.85546875" customWidth="1"/>
    <col min="1282" max="1282" width="49.85546875" customWidth="1"/>
    <col min="1283" max="1283" width="18.140625" customWidth="1"/>
    <col min="1284" max="1284" width="14.7109375" customWidth="1"/>
    <col min="1537" max="1537" width="8.85546875" customWidth="1"/>
    <col min="1538" max="1538" width="49.85546875" customWidth="1"/>
    <col min="1539" max="1539" width="18.140625" customWidth="1"/>
    <col min="1540" max="1540" width="14.7109375" customWidth="1"/>
    <col min="1793" max="1793" width="8.85546875" customWidth="1"/>
    <col min="1794" max="1794" width="49.85546875" customWidth="1"/>
    <col min="1795" max="1795" width="18.140625" customWidth="1"/>
    <col min="1796" max="1796" width="14.7109375" customWidth="1"/>
    <col min="2049" max="2049" width="8.85546875" customWidth="1"/>
    <col min="2050" max="2050" width="49.85546875" customWidth="1"/>
    <col min="2051" max="2051" width="18.140625" customWidth="1"/>
    <col min="2052" max="2052" width="14.7109375" customWidth="1"/>
    <col min="2305" max="2305" width="8.85546875" customWidth="1"/>
    <col min="2306" max="2306" width="49.85546875" customWidth="1"/>
    <col min="2307" max="2307" width="18.140625" customWidth="1"/>
    <col min="2308" max="2308" width="14.7109375" customWidth="1"/>
    <col min="2561" max="2561" width="8.85546875" customWidth="1"/>
    <col min="2562" max="2562" width="49.85546875" customWidth="1"/>
    <col min="2563" max="2563" width="18.140625" customWidth="1"/>
    <col min="2564" max="2564" width="14.7109375" customWidth="1"/>
    <col min="2817" max="2817" width="8.85546875" customWidth="1"/>
    <col min="2818" max="2818" width="49.85546875" customWidth="1"/>
    <col min="2819" max="2819" width="18.140625" customWidth="1"/>
    <col min="2820" max="2820" width="14.7109375" customWidth="1"/>
    <col min="3073" max="3073" width="8.85546875" customWidth="1"/>
    <col min="3074" max="3074" width="49.85546875" customWidth="1"/>
    <col min="3075" max="3075" width="18.140625" customWidth="1"/>
    <col min="3076" max="3076" width="14.7109375" customWidth="1"/>
    <col min="3329" max="3329" width="8.85546875" customWidth="1"/>
    <col min="3330" max="3330" width="49.85546875" customWidth="1"/>
    <col min="3331" max="3331" width="18.140625" customWidth="1"/>
    <col min="3332" max="3332" width="14.7109375" customWidth="1"/>
    <col min="3585" max="3585" width="8.85546875" customWidth="1"/>
    <col min="3586" max="3586" width="49.85546875" customWidth="1"/>
    <col min="3587" max="3587" width="18.140625" customWidth="1"/>
    <col min="3588" max="3588" width="14.7109375" customWidth="1"/>
    <col min="3841" max="3841" width="8.85546875" customWidth="1"/>
    <col min="3842" max="3842" width="49.85546875" customWidth="1"/>
    <col min="3843" max="3843" width="18.140625" customWidth="1"/>
    <col min="3844" max="3844" width="14.7109375" customWidth="1"/>
    <col min="4097" max="4097" width="8.85546875" customWidth="1"/>
    <col min="4098" max="4098" width="49.85546875" customWidth="1"/>
    <col min="4099" max="4099" width="18.140625" customWidth="1"/>
    <col min="4100" max="4100" width="14.7109375" customWidth="1"/>
    <col min="4353" max="4353" width="8.85546875" customWidth="1"/>
    <col min="4354" max="4354" width="49.85546875" customWidth="1"/>
    <col min="4355" max="4355" width="18.140625" customWidth="1"/>
    <col min="4356" max="4356" width="14.7109375" customWidth="1"/>
    <col min="4609" max="4609" width="8.85546875" customWidth="1"/>
    <col min="4610" max="4610" width="49.85546875" customWidth="1"/>
    <col min="4611" max="4611" width="18.140625" customWidth="1"/>
    <col min="4612" max="4612" width="14.7109375" customWidth="1"/>
    <col min="4865" max="4865" width="8.85546875" customWidth="1"/>
    <col min="4866" max="4866" width="49.85546875" customWidth="1"/>
    <col min="4867" max="4867" width="18.140625" customWidth="1"/>
    <col min="4868" max="4868" width="14.7109375" customWidth="1"/>
    <col min="5121" max="5121" width="8.85546875" customWidth="1"/>
    <col min="5122" max="5122" width="49.85546875" customWidth="1"/>
    <col min="5123" max="5123" width="18.140625" customWidth="1"/>
    <col min="5124" max="5124" width="14.7109375" customWidth="1"/>
    <col min="5377" max="5377" width="8.85546875" customWidth="1"/>
    <col min="5378" max="5378" width="49.85546875" customWidth="1"/>
    <col min="5379" max="5379" width="18.140625" customWidth="1"/>
    <col min="5380" max="5380" width="14.7109375" customWidth="1"/>
    <col min="5633" max="5633" width="8.85546875" customWidth="1"/>
    <col min="5634" max="5634" width="49.85546875" customWidth="1"/>
    <col min="5635" max="5635" width="18.140625" customWidth="1"/>
    <col min="5636" max="5636" width="14.7109375" customWidth="1"/>
    <col min="5889" max="5889" width="8.85546875" customWidth="1"/>
    <col min="5890" max="5890" width="49.85546875" customWidth="1"/>
    <col min="5891" max="5891" width="18.140625" customWidth="1"/>
    <col min="5892" max="5892" width="14.7109375" customWidth="1"/>
    <col min="6145" max="6145" width="8.85546875" customWidth="1"/>
    <col min="6146" max="6146" width="49.85546875" customWidth="1"/>
    <col min="6147" max="6147" width="18.140625" customWidth="1"/>
    <col min="6148" max="6148" width="14.7109375" customWidth="1"/>
    <col min="6401" max="6401" width="8.85546875" customWidth="1"/>
    <col min="6402" max="6402" width="49.85546875" customWidth="1"/>
    <col min="6403" max="6403" width="18.140625" customWidth="1"/>
    <col min="6404" max="6404" width="14.7109375" customWidth="1"/>
    <col min="6657" max="6657" width="8.85546875" customWidth="1"/>
    <col min="6658" max="6658" width="49.85546875" customWidth="1"/>
    <col min="6659" max="6659" width="18.140625" customWidth="1"/>
    <col min="6660" max="6660" width="14.7109375" customWidth="1"/>
    <col min="6913" max="6913" width="8.85546875" customWidth="1"/>
    <col min="6914" max="6914" width="49.85546875" customWidth="1"/>
    <col min="6915" max="6915" width="18.140625" customWidth="1"/>
    <col min="6916" max="6916" width="14.7109375" customWidth="1"/>
    <col min="7169" max="7169" width="8.85546875" customWidth="1"/>
    <col min="7170" max="7170" width="49.85546875" customWidth="1"/>
    <col min="7171" max="7171" width="18.140625" customWidth="1"/>
    <col min="7172" max="7172" width="14.7109375" customWidth="1"/>
    <col min="7425" max="7425" width="8.85546875" customWidth="1"/>
    <col min="7426" max="7426" width="49.85546875" customWidth="1"/>
    <col min="7427" max="7427" width="18.140625" customWidth="1"/>
    <col min="7428" max="7428" width="14.7109375" customWidth="1"/>
    <col min="7681" max="7681" width="8.85546875" customWidth="1"/>
    <col min="7682" max="7682" width="49.85546875" customWidth="1"/>
    <col min="7683" max="7683" width="18.140625" customWidth="1"/>
    <col min="7684" max="7684" width="14.7109375" customWidth="1"/>
    <col min="7937" max="7937" width="8.85546875" customWidth="1"/>
    <col min="7938" max="7938" width="49.85546875" customWidth="1"/>
    <col min="7939" max="7939" width="18.140625" customWidth="1"/>
    <col min="7940" max="7940" width="14.7109375" customWidth="1"/>
    <col min="8193" max="8193" width="8.85546875" customWidth="1"/>
    <col min="8194" max="8194" width="49.85546875" customWidth="1"/>
    <col min="8195" max="8195" width="18.140625" customWidth="1"/>
    <col min="8196" max="8196" width="14.7109375" customWidth="1"/>
    <col min="8449" max="8449" width="8.85546875" customWidth="1"/>
    <col min="8450" max="8450" width="49.85546875" customWidth="1"/>
    <col min="8451" max="8451" width="18.140625" customWidth="1"/>
    <col min="8452" max="8452" width="14.7109375" customWidth="1"/>
    <col min="8705" max="8705" width="8.85546875" customWidth="1"/>
    <col min="8706" max="8706" width="49.85546875" customWidth="1"/>
    <col min="8707" max="8707" width="18.140625" customWidth="1"/>
    <col min="8708" max="8708" width="14.7109375" customWidth="1"/>
    <col min="8961" max="8961" width="8.85546875" customWidth="1"/>
    <col min="8962" max="8962" width="49.85546875" customWidth="1"/>
    <col min="8963" max="8963" width="18.140625" customWidth="1"/>
    <col min="8964" max="8964" width="14.7109375" customWidth="1"/>
    <col min="9217" max="9217" width="8.85546875" customWidth="1"/>
    <col min="9218" max="9218" width="49.85546875" customWidth="1"/>
    <col min="9219" max="9219" width="18.140625" customWidth="1"/>
    <col min="9220" max="9220" width="14.7109375" customWidth="1"/>
    <col min="9473" max="9473" width="8.85546875" customWidth="1"/>
    <col min="9474" max="9474" width="49.85546875" customWidth="1"/>
    <col min="9475" max="9475" width="18.140625" customWidth="1"/>
    <col min="9476" max="9476" width="14.7109375" customWidth="1"/>
    <col min="9729" max="9729" width="8.85546875" customWidth="1"/>
    <col min="9730" max="9730" width="49.85546875" customWidth="1"/>
    <col min="9731" max="9731" width="18.140625" customWidth="1"/>
    <col min="9732" max="9732" width="14.7109375" customWidth="1"/>
    <col min="9985" max="9985" width="8.85546875" customWidth="1"/>
    <col min="9986" max="9986" width="49.85546875" customWidth="1"/>
    <col min="9987" max="9987" width="18.140625" customWidth="1"/>
    <col min="9988" max="9988" width="14.7109375" customWidth="1"/>
    <col min="10241" max="10241" width="8.85546875" customWidth="1"/>
    <col min="10242" max="10242" width="49.85546875" customWidth="1"/>
    <col min="10243" max="10243" width="18.140625" customWidth="1"/>
    <col min="10244" max="10244" width="14.7109375" customWidth="1"/>
    <col min="10497" max="10497" width="8.85546875" customWidth="1"/>
    <col min="10498" max="10498" width="49.85546875" customWidth="1"/>
    <col min="10499" max="10499" width="18.140625" customWidth="1"/>
    <col min="10500" max="10500" width="14.7109375" customWidth="1"/>
    <col min="10753" max="10753" width="8.85546875" customWidth="1"/>
    <col min="10754" max="10754" width="49.85546875" customWidth="1"/>
    <col min="10755" max="10755" width="18.140625" customWidth="1"/>
    <col min="10756" max="10756" width="14.7109375" customWidth="1"/>
    <col min="11009" max="11009" width="8.85546875" customWidth="1"/>
    <col min="11010" max="11010" width="49.85546875" customWidth="1"/>
    <col min="11011" max="11011" width="18.140625" customWidth="1"/>
    <col min="11012" max="11012" width="14.7109375" customWidth="1"/>
    <col min="11265" max="11265" width="8.85546875" customWidth="1"/>
    <col min="11266" max="11266" width="49.85546875" customWidth="1"/>
    <col min="11267" max="11267" width="18.140625" customWidth="1"/>
    <col min="11268" max="11268" width="14.7109375" customWidth="1"/>
    <col min="11521" max="11521" width="8.85546875" customWidth="1"/>
    <col min="11522" max="11522" width="49.85546875" customWidth="1"/>
    <col min="11523" max="11523" width="18.140625" customWidth="1"/>
    <col min="11524" max="11524" width="14.7109375" customWidth="1"/>
    <col min="11777" max="11777" width="8.85546875" customWidth="1"/>
    <col min="11778" max="11778" width="49.85546875" customWidth="1"/>
    <col min="11779" max="11779" width="18.140625" customWidth="1"/>
    <col min="11780" max="11780" width="14.7109375" customWidth="1"/>
    <col min="12033" max="12033" width="8.85546875" customWidth="1"/>
    <col min="12034" max="12034" width="49.85546875" customWidth="1"/>
    <col min="12035" max="12035" width="18.140625" customWidth="1"/>
    <col min="12036" max="12036" width="14.7109375" customWidth="1"/>
    <col min="12289" max="12289" width="8.85546875" customWidth="1"/>
    <col min="12290" max="12290" width="49.85546875" customWidth="1"/>
    <col min="12291" max="12291" width="18.140625" customWidth="1"/>
    <col min="12292" max="12292" width="14.7109375" customWidth="1"/>
    <col min="12545" max="12545" width="8.85546875" customWidth="1"/>
    <col min="12546" max="12546" width="49.85546875" customWidth="1"/>
    <col min="12547" max="12547" width="18.140625" customWidth="1"/>
    <col min="12548" max="12548" width="14.7109375" customWidth="1"/>
    <col min="12801" max="12801" width="8.85546875" customWidth="1"/>
    <col min="12802" max="12802" width="49.85546875" customWidth="1"/>
    <col min="12803" max="12803" width="18.140625" customWidth="1"/>
    <col min="12804" max="12804" width="14.7109375" customWidth="1"/>
    <col min="13057" max="13057" width="8.85546875" customWidth="1"/>
    <col min="13058" max="13058" width="49.85546875" customWidth="1"/>
    <col min="13059" max="13059" width="18.140625" customWidth="1"/>
    <col min="13060" max="13060" width="14.7109375" customWidth="1"/>
    <col min="13313" max="13313" width="8.85546875" customWidth="1"/>
    <col min="13314" max="13314" width="49.85546875" customWidth="1"/>
    <col min="13315" max="13315" width="18.140625" customWidth="1"/>
    <col min="13316" max="13316" width="14.7109375" customWidth="1"/>
    <col min="13569" max="13569" width="8.85546875" customWidth="1"/>
    <col min="13570" max="13570" width="49.85546875" customWidth="1"/>
    <col min="13571" max="13571" width="18.140625" customWidth="1"/>
    <col min="13572" max="13572" width="14.7109375" customWidth="1"/>
    <col min="13825" max="13825" width="8.85546875" customWidth="1"/>
    <col min="13826" max="13826" width="49.85546875" customWidth="1"/>
    <col min="13827" max="13827" width="18.140625" customWidth="1"/>
    <col min="13828" max="13828" width="14.7109375" customWidth="1"/>
    <col min="14081" max="14081" width="8.85546875" customWidth="1"/>
    <col min="14082" max="14082" width="49.85546875" customWidth="1"/>
    <col min="14083" max="14083" width="18.140625" customWidth="1"/>
    <col min="14084" max="14084" width="14.7109375" customWidth="1"/>
    <col min="14337" max="14337" width="8.85546875" customWidth="1"/>
    <col min="14338" max="14338" width="49.85546875" customWidth="1"/>
    <col min="14339" max="14339" width="18.140625" customWidth="1"/>
    <col min="14340" max="14340" width="14.7109375" customWidth="1"/>
    <col min="14593" max="14593" width="8.85546875" customWidth="1"/>
    <col min="14594" max="14594" width="49.85546875" customWidth="1"/>
    <col min="14595" max="14595" width="18.140625" customWidth="1"/>
    <col min="14596" max="14596" width="14.7109375" customWidth="1"/>
    <col min="14849" max="14849" width="8.85546875" customWidth="1"/>
    <col min="14850" max="14850" width="49.85546875" customWidth="1"/>
    <col min="14851" max="14851" width="18.140625" customWidth="1"/>
    <col min="14852" max="14852" width="14.7109375" customWidth="1"/>
    <col min="15105" max="15105" width="8.85546875" customWidth="1"/>
    <col min="15106" max="15106" width="49.85546875" customWidth="1"/>
    <col min="15107" max="15107" width="18.140625" customWidth="1"/>
    <col min="15108" max="15108" width="14.7109375" customWidth="1"/>
    <col min="15361" max="15361" width="8.85546875" customWidth="1"/>
    <col min="15362" max="15362" width="49.85546875" customWidth="1"/>
    <col min="15363" max="15363" width="18.140625" customWidth="1"/>
    <col min="15364" max="15364" width="14.7109375" customWidth="1"/>
    <col min="15617" max="15617" width="8.85546875" customWidth="1"/>
    <col min="15618" max="15618" width="49.85546875" customWidth="1"/>
    <col min="15619" max="15619" width="18.140625" customWidth="1"/>
    <col min="15620" max="15620" width="14.7109375" customWidth="1"/>
    <col min="15873" max="15873" width="8.85546875" customWidth="1"/>
    <col min="15874" max="15874" width="49.85546875" customWidth="1"/>
    <col min="15875" max="15875" width="18.140625" customWidth="1"/>
    <col min="15876" max="15876" width="14.7109375" customWidth="1"/>
    <col min="16129" max="16129" width="8.85546875" customWidth="1"/>
    <col min="16130" max="16130" width="49.85546875" customWidth="1"/>
    <col min="16131" max="16131" width="18.140625" customWidth="1"/>
    <col min="16132" max="16132" width="14.7109375" customWidth="1"/>
  </cols>
  <sheetData>
    <row r="1" spans="1:4" s="6" customFormat="1" x14ac:dyDescent="0.25">
      <c r="A1" s="87" t="s">
        <v>15</v>
      </c>
      <c r="B1" s="87"/>
      <c r="C1" s="87"/>
      <c r="D1" s="87"/>
    </row>
    <row r="2" spans="1:4" s="6" customFormat="1" x14ac:dyDescent="0.25">
      <c r="A2" s="87" t="s">
        <v>30</v>
      </c>
      <c r="B2" s="87"/>
      <c r="C2" s="87"/>
      <c r="D2" s="87"/>
    </row>
    <row r="3" spans="1:4" s="7" customFormat="1" x14ac:dyDescent="0.25">
      <c r="A3" s="88" t="s">
        <v>31</v>
      </c>
      <c r="B3" s="89"/>
      <c r="C3" s="88"/>
      <c r="D3" s="88"/>
    </row>
    <row r="4" spans="1:4" s="1" customFormat="1" x14ac:dyDescent="0.25">
      <c r="A4" s="6"/>
      <c r="B4" s="6"/>
      <c r="C4" s="6"/>
      <c r="D4" s="6"/>
    </row>
    <row r="5" spans="1:4" ht="63.75" x14ac:dyDescent="0.25">
      <c r="A5" s="90" t="s">
        <v>18</v>
      </c>
      <c r="B5" s="91"/>
      <c r="C5" s="92"/>
      <c r="D5" s="8" t="s">
        <v>32</v>
      </c>
    </row>
    <row r="6" spans="1:4" ht="21.75" customHeight="1" x14ac:dyDescent="0.25">
      <c r="A6" s="93" t="s">
        <v>0</v>
      </c>
      <c r="B6" s="93"/>
      <c r="C6" s="93"/>
      <c r="D6" s="9">
        <f>SUM(D7:D30)</f>
        <v>84661.5</v>
      </c>
    </row>
    <row r="7" spans="1:4" ht="21.75" customHeight="1" outlineLevel="1" x14ac:dyDescent="0.25">
      <c r="A7" s="86" t="s">
        <v>33</v>
      </c>
      <c r="B7" s="86"/>
      <c r="C7" s="86"/>
      <c r="D7" s="10">
        <v>88.4</v>
      </c>
    </row>
    <row r="8" spans="1:4" ht="21.75" customHeight="1" outlineLevel="1" x14ac:dyDescent="0.25">
      <c r="A8" s="86" t="s">
        <v>20</v>
      </c>
      <c r="B8" s="86"/>
      <c r="C8" s="86"/>
      <c r="D8" s="10">
        <v>186</v>
      </c>
    </row>
    <row r="9" spans="1:4" ht="30.75" customHeight="1" outlineLevel="1" x14ac:dyDescent="0.25">
      <c r="A9" s="86" t="s">
        <v>2</v>
      </c>
      <c r="B9" s="86"/>
      <c r="C9" s="86"/>
      <c r="D9" s="10">
        <v>1944.2</v>
      </c>
    </row>
    <row r="10" spans="1:4" ht="23.25" customHeight="1" outlineLevel="1" x14ac:dyDescent="0.25">
      <c r="A10" s="86" t="s">
        <v>34</v>
      </c>
      <c r="B10" s="86"/>
      <c r="C10" s="86"/>
      <c r="D10" s="10">
        <v>34</v>
      </c>
    </row>
    <row r="11" spans="1:4" ht="23.25" customHeight="1" outlineLevel="1" x14ac:dyDescent="0.25">
      <c r="A11" s="86" t="s">
        <v>3</v>
      </c>
      <c r="B11" s="86"/>
      <c r="C11" s="86"/>
      <c r="D11" s="10">
        <v>1043</v>
      </c>
    </row>
    <row r="12" spans="1:4" ht="23.25" customHeight="1" outlineLevel="1" x14ac:dyDescent="0.25">
      <c r="A12" s="86" t="s">
        <v>4</v>
      </c>
      <c r="B12" s="86"/>
      <c r="C12" s="86"/>
      <c r="D12" s="10">
        <v>147</v>
      </c>
    </row>
    <row r="13" spans="1:4" ht="23.25" customHeight="1" outlineLevel="1" x14ac:dyDescent="0.25">
      <c r="A13" s="86" t="s">
        <v>35</v>
      </c>
      <c r="B13" s="86"/>
      <c r="C13" s="86"/>
      <c r="D13" s="10">
        <v>174.2</v>
      </c>
    </row>
    <row r="14" spans="1:4" ht="23.25" customHeight="1" outlineLevel="1" x14ac:dyDescent="0.25">
      <c r="A14" s="86" t="s">
        <v>22</v>
      </c>
      <c r="B14" s="86"/>
      <c r="C14" s="86"/>
      <c r="D14" s="10">
        <v>279.10000000000002</v>
      </c>
    </row>
    <row r="15" spans="1:4" ht="30.75" customHeight="1" outlineLevel="1" x14ac:dyDescent="0.25">
      <c r="A15" s="86" t="s">
        <v>36</v>
      </c>
      <c r="B15" s="86"/>
      <c r="C15" s="86"/>
      <c r="D15" s="10">
        <v>2225.1999999999998</v>
      </c>
    </row>
    <row r="16" spans="1:4" ht="21.75" customHeight="1" outlineLevel="1" x14ac:dyDescent="0.25">
      <c r="A16" s="86" t="s">
        <v>37</v>
      </c>
      <c r="B16" s="86"/>
      <c r="C16" s="86"/>
      <c r="D16" s="10">
        <v>4055.9</v>
      </c>
    </row>
    <row r="17" spans="1:4" ht="30.75" customHeight="1" outlineLevel="1" x14ac:dyDescent="0.25">
      <c r="A17" s="86" t="s">
        <v>38</v>
      </c>
      <c r="B17" s="86"/>
      <c r="C17" s="86"/>
      <c r="D17" s="10">
        <v>89.1</v>
      </c>
    </row>
    <row r="18" spans="1:4" ht="21.75" customHeight="1" outlineLevel="1" x14ac:dyDescent="0.25">
      <c r="A18" s="86" t="s">
        <v>39</v>
      </c>
      <c r="B18" s="86"/>
      <c r="C18" s="86"/>
      <c r="D18" s="10">
        <v>49.6</v>
      </c>
    </row>
    <row r="19" spans="1:4" ht="21.75" customHeight="1" outlineLevel="1" x14ac:dyDescent="0.25">
      <c r="A19" s="86" t="s">
        <v>6</v>
      </c>
      <c r="B19" s="86"/>
      <c r="C19" s="86"/>
      <c r="D19" s="10">
        <v>2489.5</v>
      </c>
    </row>
    <row r="20" spans="1:4" ht="30.75" customHeight="1" outlineLevel="1" x14ac:dyDescent="0.25">
      <c r="A20" s="86" t="s">
        <v>7</v>
      </c>
      <c r="B20" s="86"/>
      <c r="C20" s="86"/>
      <c r="D20" s="10">
        <v>2835.5</v>
      </c>
    </row>
    <row r="21" spans="1:4" ht="30.75" customHeight="1" outlineLevel="1" x14ac:dyDescent="0.25">
      <c r="A21" s="86" t="s">
        <v>8</v>
      </c>
      <c r="B21" s="86"/>
      <c r="C21" s="86"/>
      <c r="D21" s="10">
        <v>345.3</v>
      </c>
    </row>
    <row r="22" spans="1:4" ht="30.75" customHeight="1" outlineLevel="1" x14ac:dyDescent="0.25">
      <c r="A22" s="86" t="s">
        <v>40</v>
      </c>
      <c r="B22" s="86"/>
      <c r="C22" s="86"/>
      <c r="D22" s="10">
        <v>114.4</v>
      </c>
    </row>
    <row r="23" spans="1:4" ht="30.75" customHeight="1" outlineLevel="1" x14ac:dyDescent="0.25">
      <c r="A23" s="86" t="s">
        <v>9</v>
      </c>
      <c r="B23" s="86"/>
      <c r="C23" s="86"/>
      <c r="D23" s="10">
        <v>60983.3</v>
      </c>
    </row>
    <row r="24" spans="1:4" ht="30.75" customHeight="1" outlineLevel="1" x14ac:dyDescent="0.25">
      <c r="A24" s="86" t="s">
        <v>10</v>
      </c>
      <c r="B24" s="86"/>
      <c r="C24" s="86"/>
      <c r="D24" s="10">
        <v>1175.7</v>
      </c>
    </row>
    <row r="25" spans="1:4" ht="30.75" customHeight="1" outlineLevel="1" x14ac:dyDescent="0.25">
      <c r="A25" s="86" t="s">
        <v>11</v>
      </c>
      <c r="B25" s="86"/>
      <c r="C25" s="86"/>
      <c r="D25" s="10">
        <v>196.6</v>
      </c>
    </row>
    <row r="26" spans="1:4" ht="30.75" customHeight="1" outlineLevel="1" x14ac:dyDescent="0.25">
      <c r="A26" s="86" t="s">
        <v>12</v>
      </c>
      <c r="B26" s="86"/>
      <c r="C26" s="86"/>
      <c r="D26" s="10">
        <v>199.5</v>
      </c>
    </row>
    <row r="27" spans="1:4" ht="30.75" customHeight="1" outlineLevel="1" x14ac:dyDescent="0.25">
      <c r="A27" s="86" t="s">
        <v>27</v>
      </c>
      <c r="B27" s="86"/>
      <c r="C27" s="86"/>
      <c r="D27" s="10">
        <v>998.4</v>
      </c>
    </row>
    <row r="28" spans="1:4" ht="30.75" customHeight="1" outlineLevel="1" x14ac:dyDescent="0.25">
      <c r="A28" s="86" t="s">
        <v>41</v>
      </c>
      <c r="B28" s="86"/>
      <c r="C28" s="86"/>
      <c r="D28" s="10">
        <v>2501.1999999999998</v>
      </c>
    </row>
    <row r="29" spans="1:4" ht="30.75" customHeight="1" outlineLevel="1" x14ac:dyDescent="0.25">
      <c r="A29" s="86" t="s">
        <v>42</v>
      </c>
      <c r="B29" s="86"/>
      <c r="C29" s="86"/>
      <c r="D29" s="10">
        <v>2354.8000000000002</v>
      </c>
    </row>
    <row r="30" spans="1:4" ht="30.75" customHeight="1" outlineLevel="1" x14ac:dyDescent="0.25">
      <c r="A30" s="86" t="s">
        <v>13</v>
      </c>
      <c r="B30" s="86"/>
      <c r="C30" s="86"/>
      <c r="D30" s="10">
        <v>151.6</v>
      </c>
    </row>
    <row r="31" spans="1:4" ht="21.75" customHeight="1" x14ac:dyDescent="0.25">
      <c r="A31" s="85" t="s">
        <v>14</v>
      </c>
      <c r="B31" s="85"/>
      <c r="C31" s="85"/>
      <c r="D31" s="9">
        <f>D6</f>
        <v>84661.5</v>
      </c>
    </row>
  </sheetData>
  <mergeCells count="30">
    <mergeCell ref="A7:C7"/>
    <mergeCell ref="A1:D1"/>
    <mergeCell ref="A2:D2"/>
    <mergeCell ref="A3:D3"/>
    <mergeCell ref="A5:C5"/>
    <mergeCell ref="A6:C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</mergeCells>
  <pageMargins left="0.78740157480314965" right="0.19685039370078741" top="0.19685039370078741" bottom="0.19685039370078741" header="0.11811023622047245" footer="0.1181102362204724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" workbookViewId="0">
      <selection activeCell="I19" sqref="I19"/>
    </sheetView>
  </sheetViews>
  <sheetFormatPr defaultColWidth="9.140625" defaultRowHeight="15" outlineLevelRow="1" x14ac:dyDescent="0.25"/>
  <cols>
    <col min="1" max="1" width="8.85546875" style="11" customWidth="1"/>
    <col min="2" max="2" width="49.85546875" style="11" customWidth="1"/>
    <col min="3" max="3" width="23.42578125" style="11" customWidth="1"/>
    <col min="4" max="4" width="14.7109375" style="11" customWidth="1"/>
    <col min="257" max="257" width="8.85546875" customWidth="1"/>
    <col min="258" max="258" width="49.85546875" customWidth="1"/>
    <col min="259" max="259" width="23.42578125" customWidth="1"/>
    <col min="260" max="260" width="14.7109375" customWidth="1"/>
    <col min="513" max="513" width="8.85546875" customWidth="1"/>
    <col min="514" max="514" width="49.85546875" customWidth="1"/>
    <col min="515" max="515" width="23.42578125" customWidth="1"/>
    <col min="516" max="516" width="14.7109375" customWidth="1"/>
    <col min="769" max="769" width="8.85546875" customWidth="1"/>
    <col min="770" max="770" width="49.85546875" customWidth="1"/>
    <col min="771" max="771" width="23.42578125" customWidth="1"/>
    <col min="772" max="772" width="14.7109375" customWidth="1"/>
    <col min="1025" max="1025" width="8.85546875" customWidth="1"/>
    <col min="1026" max="1026" width="49.85546875" customWidth="1"/>
    <col min="1027" max="1027" width="23.42578125" customWidth="1"/>
    <col min="1028" max="1028" width="14.7109375" customWidth="1"/>
    <col min="1281" max="1281" width="8.85546875" customWidth="1"/>
    <col min="1282" max="1282" width="49.85546875" customWidth="1"/>
    <col min="1283" max="1283" width="23.42578125" customWidth="1"/>
    <col min="1284" max="1284" width="14.7109375" customWidth="1"/>
    <col min="1537" max="1537" width="8.85546875" customWidth="1"/>
    <col min="1538" max="1538" width="49.85546875" customWidth="1"/>
    <col min="1539" max="1539" width="23.42578125" customWidth="1"/>
    <col min="1540" max="1540" width="14.7109375" customWidth="1"/>
    <col min="1793" max="1793" width="8.85546875" customWidth="1"/>
    <col min="1794" max="1794" width="49.85546875" customWidth="1"/>
    <col min="1795" max="1795" width="23.42578125" customWidth="1"/>
    <col min="1796" max="1796" width="14.7109375" customWidth="1"/>
    <col min="2049" max="2049" width="8.85546875" customWidth="1"/>
    <col min="2050" max="2050" width="49.85546875" customWidth="1"/>
    <col min="2051" max="2051" width="23.42578125" customWidth="1"/>
    <col min="2052" max="2052" width="14.7109375" customWidth="1"/>
    <col min="2305" max="2305" width="8.85546875" customWidth="1"/>
    <col min="2306" max="2306" width="49.85546875" customWidth="1"/>
    <col min="2307" max="2307" width="23.42578125" customWidth="1"/>
    <col min="2308" max="2308" width="14.7109375" customWidth="1"/>
    <col min="2561" max="2561" width="8.85546875" customWidth="1"/>
    <col min="2562" max="2562" width="49.85546875" customWidth="1"/>
    <col min="2563" max="2563" width="23.42578125" customWidth="1"/>
    <col min="2564" max="2564" width="14.7109375" customWidth="1"/>
    <col min="2817" max="2817" width="8.85546875" customWidth="1"/>
    <col min="2818" max="2818" width="49.85546875" customWidth="1"/>
    <col min="2819" max="2819" width="23.42578125" customWidth="1"/>
    <col min="2820" max="2820" width="14.7109375" customWidth="1"/>
    <col min="3073" max="3073" width="8.85546875" customWidth="1"/>
    <col min="3074" max="3074" width="49.85546875" customWidth="1"/>
    <col min="3075" max="3075" width="23.42578125" customWidth="1"/>
    <col min="3076" max="3076" width="14.7109375" customWidth="1"/>
    <col min="3329" max="3329" width="8.85546875" customWidth="1"/>
    <col min="3330" max="3330" width="49.85546875" customWidth="1"/>
    <col min="3331" max="3331" width="23.42578125" customWidth="1"/>
    <col min="3332" max="3332" width="14.7109375" customWidth="1"/>
    <col min="3585" max="3585" width="8.85546875" customWidth="1"/>
    <col min="3586" max="3586" width="49.85546875" customWidth="1"/>
    <col min="3587" max="3587" width="23.42578125" customWidth="1"/>
    <col min="3588" max="3588" width="14.7109375" customWidth="1"/>
    <col min="3841" max="3841" width="8.85546875" customWidth="1"/>
    <col min="3842" max="3842" width="49.85546875" customWidth="1"/>
    <col min="3843" max="3843" width="23.42578125" customWidth="1"/>
    <col min="3844" max="3844" width="14.7109375" customWidth="1"/>
    <col min="4097" max="4097" width="8.85546875" customWidth="1"/>
    <col min="4098" max="4098" width="49.85546875" customWidth="1"/>
    <col min="4099" max="4099" width="23.42578125" customWidth="1"/>
    <col min="4100" max="4100" width="14.7109375" customWidth="1"/>
    <col min="4353" max="4353" width="8.85546875" customWidth="1"/>
    <col min="4354" max="4354" width="49.85546875" customWidth="1"/>
    <col min="4355" max="4355" width="23.42578125" customWidth="1"/>
    <col min="4356" max="4356" width="14.7109375" customWidth="1"/>
    <col min="4609" max="4609" width="8.85546875" customWidth="1"/>
    <col min="4610" max="4610" width="49.85546875" customWidth="1"/>
    <col min="4611" max="4611" width="23.42578125" customWidth="1"/>
    <col min="4612" max="4612" width="14.7109375" customWidth="1"/>
    <col min="4865" max="4865" width="8.85546875" customWidth="1"/>
    <col min="4866" max="4866" width="49.85546875" customWidth="1"/>
    <col min="4867" max="4867" width="23.42578125" customWidth="1"/>
    <col min="4868" max="4868" width="14.7109375" customWidth="1"/>
    <col min="5121" max="5121" width="8.85546875" customWidth="1"/>
    <col min="5122" max="5122" width="49.85546875" customWidth="1"/>
    <col min="5123" max="5123" width="23.42578125" customWidth="1"/>
    <col min="5124" max="5124" width="14.7109375" customWidth="1"/>
    <col min="5377" max="5377" width="8.85546875" customWidth="1"/>
    <col min="5378" max="5378" width="49.85546875" customWidth="1"/>
    <col min="5379" max="5379" width="23.42578125" customWidth="1"/>
    <col min="5380" max="5380" width="14.7109375" customWidth="1"/>
    <col min="5633" max="5633" width="8.85546875" customWidth="1"/>
    <col min="5634" max="5634" width="49.85546875" customWidth="1"/>
    <col min="5635" max="5635" width="23.42578125" customWidth="1"/>
    <col min="5636" max="5636" width="14.7109375" customWidth="1"/>
    <col min="5889" max="5889" width="8.85546875" customWidth="1"/>
    <col min="5890" max="5890" width="49.85546875" customWidth="1"/>
    <col min="5891" max="5891" width="23.42578125" customWidth="1"/>
    <col min="5892" max="5892" width="14.7109375" customWidth="1"/>
    <col min="6145" max="6145" width="8.85546875" customWidth="1"/>
    <col min="6146" max="6146" width="49.85546875" customWidth="1"/>
    <col min="6147" max="6147" width="23.42578125" customWidth="1"/>
    <col min="6148" max="6148" width="14.7109375" customWidth="1"/>
    <col min="6401" max="6401" width="8.85546875" customWidth="1"/>
    <col min="6402" max="6402" width="49.85546875" customWidth="1"/>
    <col min="6403" max="6403" width="23.42578125" customWidth="1"/>
    <col min="6404" max="6404" width="14.7109375" customWidth="1"/>
    <col min="6657" max="6657" width="8.85546875" customWidth="1"/>
    <col min="6658" max="6658" width="49.85546875" customWidth="1"/>
    <col min="6659" max="6659" width="23.42578125" customWidth="1"/>
    <col min="6660" max="6660" width="14.7109375" customWidth="1"/>
    <col min="6913" max="6913" width="8.85546875" customWidth="1"/>
    <col min="6914" max="6914" width="49.85546875" customWidth="1"/>
    <col min="6915" max="6915" width="23.42578125" customWidth="1"/>
    <col min="6916" max="6916" width="14.7109375" customWidth="1"/>
    <col min="7169" max="7169" width="8.85546875" customWidth="1"/>
    <col min="7170" max="7170" width="49.85546875" customWidth="1"/>
    <col min="7171" max="7171" width="23.42578125" customWidth="1"/>
    <col min="7172" max="7172" width="14.7109375" customWidth="1"/>
    <col min="7425" max="7425" width="8.85546875" customWidth="1"/>
    <col min="7426" max="7426" width="49.85546875" customWidth="1"/>
    <col min="7427" max="7427" width="23.42578125" customWidth="1"/>
    <col min="7428" max="7428" width="14.7109375" customWidth="1"/>
    <col min="7681" max="7681" width="8.85546875" customWidth="1"/>
    <col min="7682" max="7682" width="49.85546875" customWidth="1"/>
    <col min="7683" max="7683" width="23.42578125" customWidth="1"/>
    <col min="7684" max="7684" width="14.7109375" customWidth="1"/>
    <col min="7937" max="7937" width="8.85546875" customWidth="1"/>
    <col min="7938" max="7938" width="49.85546875" customWidth="1"/>
    <col min="7939" max="7939" width="23.42578125" customWidth="1"/>
    <col min="7940" max="7940" width="14.7109375" customWidth="1"/>
    <col min="8193" max="8193" width="8.85546875" customWidth="1"/>
    <col min="8194" max="8194" width="49.85546875" customWidth="1"/>
    <col min="8195" max="8195" width="23.42578125" customWidth="1"/>
    <col min="8196" max="8196" width="14.7109375" customWidth="1"/>
    <col min="8449" max="8449" width="8.85546875" customWidth="1"/>
    <col min="8450" max="8450" width="49.85546875" customWidth="1"/>
    <col min="8451" max="8451" width="23.42578125" customWidth="1"/>
    <col min="8452" max="8452" width="14.7109375" customWidth="1"/>
    <col min="8705" max="8705" width="8.85546875" customWidth="1"/>
    <col min="8706" max="8706" width="49.85546875" customWidth="1"/>
    <col min="8707" max="8707" width="23.42578125" customWidth="1"/>
    <col min="8708" max="8708" width="14.7109375" customWidth="1"/>
    <col min="8961" max="8961" width="8.85546875" customWidth="1"/>
    <col min="8962" max="8962" width="49.85546875" customWidth="1"/>
    <col min="8963" max="8963" width="23.42578125" customWidth="1"/>
    <col min="8964" max="8964" width="14.7109375" customWidth="1"/>
    <col min="9217" max="9217" width="8.85546875" customWidth="1"/>
    <col min="9218" max="9218" width="49.85546875" customWidth="1"/>
    <col min="9219" max="9219" width="23.42578125" customWidth="1"/>
    <col min="9220" max="9220" width="14.7109375" customWidth="1"/>
    <col min="9473" max="9473" width="8.85546875" customWidth="1"/>
    <col min="9474" max="9474" width="49.85546875" customWidth="1"/>
    <col min="9475" max="9475" width="23.42578125" customWidth="1"/>
    <col min="9476" max="9476" width="14.7109375" customWidth="1"/>
    <col min="9729" max="9729" width="8.85546875" customWidth="1"/>
    <col min="9730" max="9730" width="49.85546875" customWidth="1"/>
    <col min="9731" max="9731" width="23.42578125" customWidth="1"/>
    <col min="9732" max="9732" width="14.7109375" customWidth="1"/>
    <col min="9985" max="9985" width="8.85546875" customWidth="1"/>
    <col min="9986" max="9986" width="49.85546875" customWidth="1"/>
    <col min="9987" max="9987" width="23.42578125" customWidth="1"/>
    <col min="9988" max="9988" width="14.7109375" customWidth="1"/>
    <col min="10241" max="10241" width="8.85546875" customWidth="1"/>
    <col min="10242" max="10242" width="49.85546875" customWidth="1"/>
    <col min="10243" max="10243" width="23.42578125" customWidth="1"/>
    <col min="10244" max="10244" width="14.7109375" customWidth="1"/>
    <col min="10497" max="10497" width="8.85546875" customWidth="1"/>
    <col min="10498" max="10498" width="49.85546875" customWidth="1"/>
    <col min="10499" max="10499" width="23.42578125" customWidth="1"/>
    <col min="10500" max="10500" width="14.7109375" customWidth="1"/>
    <col min="10753" max="10753" width="8.85546875" customWidth="1"/>
    <col min="10754" max="10754" width="49.85546875" customWidth="1"/>
    <col min="10755" max="10755" width="23.42578125" customWidth="1"/>
    <col min="10756" max="10756" width="14.7109375" customWidth="1"/>
    <col min="11009" max="11009" width="8.85546875" customWidth="1"/>
    <col min="11010" max="11010" width="49.85546875" customWidth="1"/>
    <col min="11011" max="11011" width="23.42578125" customWidth="1"/>
    <col min="11012" max="11012" width="14.7109375" customWidth="1"/>
    <col min="11265" max="11265" width="8.85546875" customWidth="1"/>
    <col min="11266" max="11266" width="49.85546875" customWidth="1"/>
    <col min="11267" max="11267" width="23.42578125" customWidth="1"/>
    <col min="11268" max="11268" width="14.7109375" customWidth="1"/>
    <col min="11521" max="11521" width="8.85546875" customWidth="1"/>
    <col min="11522" max="11522" width="49.85546875" customWidth="1"/>
    <col min="11523" max="11523" width="23.42578125" customWidth="1"/>
    <col min="11524" max="11524" width="14.7109375" customWidth="1"/>
    <col min="11777" max="11777" width="8.85546875" customWidth="1"/>
    <col min="11778" max="11778" width="49.85546875" customWidth="1"/>
    <col min="11779" max="11779" width="23.42578125" customWidth="1"/>
    <col min="11780" max="11780" width="14.7109375" customWidth="1"/>
    <col min="12033" max="12033" width="8.85546875" customWidth="1"/>
    <col min="12034" max="12034" width="49.85546875" customWidth="1"/>
    <col min="12035" max="12035" width="23.42578125" customWidth="1"/>
    <col min="12036" max="12036" width="14.7109375" customWidth="1"/>
    <col min="12289" max="12289" width="8.85546875" customWidth="1"/>
    <col min="12290" max="12290" width="49.85546875" customWidth="1"/>
    <col min="12291" max="12291" width="23.42578125" customWidth="1"/>
    <col min="12292" max="12292" width="14.7109375" customWidth="1"/>
    <col min="12545" max="12545" width="8.85546875" customWidth="1"/>
    <col min="12546" max="12546" width="49.85546875" customWidth="1"/>
    <col min="12547" max="12547" width="23.42578125" customWidth="1"/>
    <col min="12548" max="12548" width="14.7109375" customWidth="1"/>
    <col min="12801" max="12801" width="8.85546875" customWidth="1"/>
    <col min="12802" max="12802" width="49.85546875" customWidth="1"/>
    <col min="12803" max="12803" width="23.42578125" customWidth="1"/>
    <col min="12804" max="12804" width="14.7109375" customWidth="1"/>
    <col min="13057" max="13057" width="8.85546875" customWidth="1"/>
    <col min="13058" max="13058" width="49.85546875" customWidth="1"/>
    <col min="13059" max="13059" width="23.42578125" customWidth="1"/>
    <col min="13060" max="13060" width="14.7109375" customWidth="1"/>
    <col min="13313" max="13313" width="8.85546875" customWidth="1"/>
    <col min="13314" max="13314" width="49.85546875" customWidth="1"/>
    <col min="13315" max="13315" width="23.42578125" customWidth="1"/>
    <col min="13316" max="13316" width="14.7109375" customWidth="1"/>
    <col min="13569" max="13569" width="8.85546875" customWidth="1"/>
    <col min="13570" max="13570" width="49.85546875" customWidth="1"/>
    <col min="13571" max="13571" width="23.42578125" customWidth="1"/>
    <col min="13572" max="13572" width="14.7109375" customWidth="1"/>
    <col min="13825" max="13825" width="8.85546875" customWidth="1"/>
    <col min="13826" max="13826" width="49.85546875" customWidth="1"/>
    <col min="13827" max="13827" width="23.42578125" customWidth="1"/>
    <col min="13828" max="13828" width="14.7109375" customWidth="1"/>
    <col min="14081" max="14081" width="8.85546875" customWidth="1"/>
    <col min="14082" max="14082" width="49.85546875" customWidth="1"/>
    <col min="14083" max="14083" width="23.42578125" customWidth="1"/>
    <col min="14084" max="14084" width="14.7109375" customWidth="1"/>
    <col min="14337" max="14337" width="8.85546875" customWidth="1"/>
    <col min="14338" max="14338" width="49.85546875" customWidth="1"/>
    <col min="14339" max="14339" width="23.42578125" customWidth="1"/>
    <col min="14340" max="14340" width="14.7109375" customWidth="1"/>
    <col min="14593" max="14593" width="8.85546875" customWidth="1"/>
    <col min="14594" max="14594" width="49.85546875" customWidth="1"/>
    <col min="14595" max="14595" width="23.42578125" customWidth="1"/>
    <col min="14596" max="14596" width="14.7109375" customWidth="1"/>
    <col min="14849" max="14849" width="8.85546875" customWidth="1"/>
    <col min="14850" max="14850" width="49.85546875" customWidth="1"/>
    <col min="14851" max="14851" width="23.42578125" customWidth="1"/>
    <col min="14852" max="14852" width="14.7109375" customWidth="1"/>
    <col min="15105" max="15105" width="8.85546875" customWidth="1"/>
    <col min="15106" max="15106" width="49.85546875" customWidth="1"/>
    <col min="15107" max="15107" width="23.42578125" customWidth="1"/>
    <col min="15108" max="15108" width="14.7109375" customWidth="1"/>
    <col min="15361" max="15361" width="8.85546875" customWidth="1"/>
    <col min="15362" max="15362" width="49.85546875" customWidth="1"/>
    <col min="15363" max="15363" width="23.42578125" customWidth="1"/>
    <col min="15364" max="15364" width="14.7109375" customWidth="1"/>
    <col min="15617" max="15617" width="8.85546875" customWidth="1"/>
    <col min="15618" max="15618" width="49.85546875" customWidth="1"/>
    <col min="15619" max="15619" width="23.42578125" customWidth="1"/>
    <col min="15620" max="15620" width="14.7109375" customWidth="1"/>
    <col min="15873" max="15873" width="8.85546875" customWidth="1"/>
    <col min="15874" max="15874" width="49.85546875" customWidth="1"/>
    <col min="15875" max="15875" width="23.42578125" customWidth="1"/>
    <col min="15876" max="15876" width="14.7109375" customWidth="1"/>
    <col min="16129" max="16129" width="8.85546875" customWidth="1"/>
    <col min="16130" max="16130" width="49.85546875" customWidth="1"/>
    <col min="16131" max="16131" width="23.42578125" customWidth="1"/>
    <col min="16132" max="16132" width="14.7109375" customWidth="1"/>
  </cols>
  <sheetData>
    <row r="1" spans="1:4" s="1" customFormat="1" ht="9.9499999999999993" customHeight="1" x14ac:dyDescent="0.25">
      <c r="A1" s="11"/>
      <c r="B1" s="11"/>
      <c r="C1" s="11"/>
      <c r="D1" s="11"/>
    </row>
    <row r="2" spans="1:4" ht="17.25" customHeight="1" x14ac:dyDescent="0.25">
      <c r="A2" s="97" t="s">
        <v>15</v>
      </c>
      <c r="B2" s="97"/>
      <c r="C2" s="97"/>
      <c r="D2" s="97"/>
    </row>
    <row r="3" spans="1:4" ht="17.25" customHeight="1" x14ac:dyDescent="0.25">
      <c r="A3" s="97" t="s">
        <v>30</v>
      </c>
      <c r="B3" s="97"/>
      <c r="C3" s="97"/>
      <c r="D3" s="97"/>
    </row>
    <row r="4" spans="1:4" ht="17.25" customHeight="1" x14ac:dyDescent="0.25">
      <c r="A4" s="98" t="s">
        <v>43</v>
      </c>
      <c r="B4" s="99"/>
      <c r="C4" s="98"/>
      <c r="D4" s="98"/>
    </row>
    <row r="5" spans="1:4" ht="12" customHeight="1" x14ac:dyDescent="0.25">
      <c r="A5" s="12"/>
      <c r="B5" s="12"/>
      <c r="C5" s="12"/>
      <c r="D5" s="12"/>
    </row>
    <row r="6" spans="1:4" s="1" customFormat="1" ht="71.25" customHeight="1" x14ac:dyDescent="0.25">
      <c r="A6" s="100" t="s">
        <v>18</v>
      </c>
      <c r="B6" s="101"/>
      <c r="C6" s="102"/>
      <c r="D6" s="13" t="s">
        <v>32</v>
      </c>
    </row>
    <row r="7" spans="1:4" ht="17.25" customHeight="1" x14ac:dyDescent="0.25">
      <c r="A7" s="96" t="s">
        <v>0</v>
      </c>
      <c r="B7" s="96"/>
      <c r="C7" s="96"/>
      <c r="D7" s="14">
        <f>SUM(D8:D31)</f>
        <v>188686.70000000004</v>
      </c>
    </row>
    <row r="8" spans="1:4" ht="17.25" customHeight="1" outlineLevel="1" x14ac:dyDescent="0.25">
      <c r="A8" s="94" t="s">
        <v>1</v>
      </c>
      <c r="B8" s="94"/>
      <c r="C8" s="94"/>
      <c r="D8" s="15">
        <v>196.9</v>
      </c>
    </row>
    <row r="9" spans="1:4" ht="17.25" customHeight="1" outlineLevel="1" x14ac:dyDescent="0.25">
      <c r="A9" s="94" t="s">
        <v>20</v>
      </c>
      <c r="B9" s="94"/>
      <c r="C9" s="94"/>
      <c r="D9" s="15">
        <v>619.9</v>
      </c>
    </row>
    <row r="10" spans="1:4" ht="30" customHeight="1" outlineLevel="1" x14ac:dyDescent="0.25">
      <c r="A10" s="94" t="s">
        <v>44</v>
      </c>
      <c r="B10" s="94"/>
      <c r="C10" s="94"/>
      <c r="D10" s="15">
        <v>2916.3</v>
      </c>
    </row>
    <row r="11" spans="1:4" ht="17.25" customHeight="1" outlineLevel="1" x14ac:dyDescent="0.25">
      <c r="A11" s="94" t="s">
        <v>34</v>
      </c>
      <c r="B11" s="94"/>
      <c r="C11" s="94"/>
      <c r="D11" s="15">
        <v>34</v>
      </c>
    </row>
    <row r="12" spans="1:4" ht="17.25" customHeight="1" outlineLevel="1" x14ac:dyDescent="0.25">
      <c r="A12" s="94" t="s">
        <v>3</v>
      </c>
      <c r="B12" s="94"/>
      <c r="C12" s="94"/>
      <c r="D12" s="15">
        <v>2306.3000000000002</v>
      </c>
    </row>
    <row r="13" spans="1:4" ht="17.25" customHeight="1" outlineLevel="1" x14ac:dyDescent="0.25">
      <c r="A13" s="94" t="s">
        <v>4</v>
      </c>
      <c r="B13" s="94"/>
      <c r="C13" s="94"/>
      <c r="D13" s="15">
        <v>382.3</v>
      </c>
    </row>
    <row r="14" spans="1:4" ht="17.25" customHeight="1" outlineLevel="1" x14ac:dyDescent="0.25">
      <c r="A14" s="94" t="s">
        <v>45</v>
      </c>
      <c r="B14" s="94"/>
      <c r="C14" s="94"/>
      <c r="D14" s="15">
        <v>493</v>
      </c>
    </row>
    <row r="15" spans="1:4" ht="17.25" customHeight="1" outlineLevel="1" x14ac:dyDescent="0.25">
      <c r="A15" s="94" t="s">
        <v>22</v>
      </c>
      <c r="B15" s="94"/>
      <c r="C15" s="94"/>
      <c r="D15" s="15">
        <v>740.8</v>
      </c>
    </row>
    <row r="16" spans="1:4" ht="30.75" customHeight="1" outlineLevel="1" x14ac:dyDescent="0.25">
      <c r="A16" s="94" t="s">
        <v>46</v>
      </c>
      <c r="B16" s="94"/>
      <c r="C16" s="94"/>
      <c r="D16" s="15">
        <v>4754.5</v>
      </c>
    </row>
    <row r="17" spans="1:4" ht="16.5" customHeight="1" outlineLevel="1" x14ac:dyDescent="0.25">
      <c r="A17" s="94" t="s">
        <v>47</v>
      </c>
      <c r="B17" s="94"/>
      <c r="C17" s="94"/>
      <c r="D17" s="15">
        <v>10520.9</v>
      </c>
    </row>
    <row r="18" spans="1:4" ht="25.5" customHeight="1" outlineLevel="1" x14ac:dyDescent="0.25">
      <c r="A18" s="94" t="s">
        <v>38</v>
      </c>
      <c r="B18" s="94"/>
      <c r="C18" s="94"/>
      <c r="D18" s="15">
        <v>280.89999999999998</v>
      </c>
    </row>
    <row r="19" spans="1:4" ht="17.25" customHeight="1" outlineLevel="1" x14ac:dyDescent="0.25">
      <c r="A19" s="94" t="s">
        <v>48</v>
      </c>
      <c r="B19" s="94"/>
      <c r="C19" s="94"/>
      <c r="D19" s="15">
        <v>105.1</v>
      </c>
    </row>
    <row r="20" spans="1:4" ht="17.25" customHeight="1" outlineLevel="1" x14ac:dyDescent="0.25">
      <c r="A20" s="94" t="s">
        <v>6</v>
      </c>
      <c r="B20" s="94"/>
      <c r="C20" s="94"/>
      <c r="D20" s="15">
        <v>4000.1</v>
      </c>
    </row>
    <row r="21" spans="1:4" ht="28.5" customHeight="1" outlineLevel="1" x14ac:dyDescent="0.25">
      <c r="A21" s="94" t="s">
        <v>7</v>
      </c>
      <c r="B21" s="94"/>
      <c r="C21" s="94"/>
      <c r="D21" s="15">
        <v>6431.9</v>
      </c>
    </row>
    <row r="22" spans="1:4" ht="17.25" customHeight="1" outlineLevel="1" x14ac:dyDescent="0.25">
      <c r="A22" s="94" t="s">
        <v>8</v>
      </c>
      <c r="B22" s="94"/>
      <c r="C22" s="94"/>
      <c r="D22" s="15">
        <v>472.6</v>
      </c>
    </row>
    <row r="23" spans="1:4" ht="30" customHeight="1" outlineLevel="1" x14ac:dyDescent="0.25">
      <c r="A23" s="94" t="s">
        <v>49</v>
      </c>
      <c r="B23" s="94"/>
      <c r="C23" s="94"/>
      <c r="D23" s="15">
        <v>185.7</v>
      </c>
    </row>
    <row r="24" spans="1:4" ht="30" customHeight="1" outlineLevel="1" x14ac:dyDescent="0.25">
      <c r="A24" s="94" t="s">
        <v>9</v>
      </c>
      <c r="B24" s="94"/>
      <c r="C24" s="94"/>
      <c r="D24" s="15">
        <v>136227.20000000001</v>
      </c>
    </row>
    <row r="25" spans="1:4" ht="30" customHeight="1" outlineLevel="1" x14ac:dyDescent="0.25">
      <c r="A25" s="94" t="s">
        <v>10</v>
      </c>
      <c r="B25" s="94"/>
      <c r="C25" s="94"/>
      <c r="D25" s="15">
        <v>3465.5</v>
      </c>
    </row>
    <row r="26" spans="1:4" ht="30" customHeight="1" outlineLevel="1" x14ac:dyDescent="0.25">
      <c r="A26" s="94" t="s">
        <v>11</v>
      </c>
      <c r="B26" s="94"/>
      <c r="C26" s="94"/>
      <c r="D26" s="15">
        <v>317.2</v>
      </c>
    </row>
    <row r="27" spans="1:4" ht="30" customHeight="1" outlineLevel="1" x14ac:dyDescent="0.25">
      <c r="A27" s="94" t="s">
        <v>12</v>
      </c>
      <c r="B27" s="94"/>
      <c r="C27" s="94"/>
      <c r="D27" s="15">
        <v>330.2</v>
      </c>
    </row>
    <row r="28" spans="1:4" ht="17.25" customHeight="1" outlineLevel="1" x14ac:dyDescent="0.25">
      <c r="A28" s="94" t="s">
        <v>27</v>
      </c>
      <c r="B28" s="94"/>
      <c r="C28" s="94"/>
      <c r="D28" s="15">
        <v>2882.5</v>
      </c>
    </row>
    <row r="29" spans="1:4" ht="31.5" customHeight="1" outlineLevel="1" x14ac:dyDescent="0.25">
      <c r="A29" s="94" t="s">
        <v>50</v>
      </c>
      <c r="B29" s="94"/>
      <c r="C29" s="94"/>
      <c r="D29" s="15">
        <v>5607.4</v>
      </c>
    </row>
    <row r="30" spans="1:4" ht="31.5" customHeight="1" outlineLevel="1" x14ac:dyDescent="0.25">
      <c r="A30" s="94" t="s">
        <v>51</v>
      </c>
      <c r="B30" s="94"/>
      <c r="C30" s="94"/>
      <c r="D30" s="15">
        <v>5174.8</v>
      </c>
    </row>
    <row r="31" spans="1:4" ht="31.5" customHeight="1" outlineLevel="1" x14ac:dyDescent="0.25">
      <c r="A31" s="94" t="s">
        <v>13</v>
      </c>
      <c r="B31" s="94"/>
      <c r="C31" s="94"/>
      <c r="D31" s="15">
        <v>240.7</v>
      </c>
    </row>
    <row r="32" spans="1:4" ht="17.25" customHeight="1" x14ac:dyDescent="0.25">
      <c r="A32" s="96" t="s">
        <v>52</v>
      </c>
      <c r="B32" s="96"/>
      <c r="C32" s="96"/>
      <c r="D32" s="14">
        <f>SUM(D33:D34)</f>
        <v>1576.1</v>
      </c>
    </row>
    <row r="33" spans="1:4" ht="31.5" customHeight="1" outlineLevel="1" x14ac:dyDescent="0.25">
      <c r="A33" s="94" t="s">
        <v>2</v>
      </c>
      <c r="B33" s="94"/>
      <c r="C33" s="94"/>
      <c r="D33" s="15">
        <v>300</v>
      </c>
    </row>
    <row r="34" spans="1:4" ht="31.5" customHeight="1" outlineLevel="1" x14ac:dyDescent="0.25">
      <c r="A34" s="94" t="s">
        <v>13</v>
      </c>
      <c r="B34" s="94"/>
      <c r="C34" s="94"/>
      <c r="D34" s="15">
        <v>1276.0999999999999</v>
      </c>
    </row>
    <row r="35" spans="1:4" ht="17.25" customHeight="1" x14ac:dyDescent="0.25">
      <c r="A35" s="95" t="s">
        <v>14</v>
      </c>
      <c r="B35" s="95"/>
      <c r="C35" s="95"/>
      <c r="D35" s="14">
        <f>D7+D32</f>
        <v>190262.80000000005</v>
      </c>
    </row>
  </sheetData>
  <mergeCells count="33">
    <mergeCell ref="A14:C14"/>
    <mergeCell ref="A2:D2"/>
    <mergeCell ref="A3:D3"/>
    <mergeCell ref="A4:D4"/>
    <mergeCell ref="A6:C6"/>
    <mergeCell ref="A7:C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</mergeCells>
  <pageMargins left="0.78740157480314965" right="0.39370078740157483" top="0.39370078740157483" bottom="0.19685039370078741" header="0.31496062992125984" footer="0.11811023622047245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16" workbookViewId="0">
      <selection activeCell="H18" sqref="H18"/>
    </sheetView>
  </sheetViews>
  <sheetFormatPr defaultRowHeight="15" outlineLevelRow="1" x14ac:dyDescent="0.25"/>
  <cols>
    <col min="1" max="1" width="8.85546875" style="1" customWidth="1"/>
    <col min="2" max="2" width="49.85546875" style="1" customWidth="1"/>
    <col min="3" max="3" width="25.28515625" style="1" customWidth="1"/>
    <col min="4" max="4" width="12.85546875" style="1" customWidth="1"/>
    <col min="5" max="256" width="9.140625" customWidth="1"/>
    <col min="257" max="257" width="8.85546875" customWidth="1"/>
    <col min="258" max="258" width="49.85546875" customWidth="1"/>
    <col min="259" max="259" width="25.28515625" customWidth="1"/>
    <col min="260" max="260" width="12.85546875" customWidth="1"/>
    <col min="261" max="512" width="9.140625" customWidth="1"/>
    <col min="513" max="513" width="8.85546875" customWidth="1"/>
    <col min="514" max="514" width="49.85546875" customWidth="1"/>
    <col min="515" max="515" width="25.28515625" customWidth="1"/>
    <col min="516" max="516" width="12.85546875" customWidth="1"/>
    <col min="517" max="768" width="9.140625" customWidth="1"/>
    <col min="769" max="769" width="8.85546875" customWidth="1"/>
    <col min="770" max="770" width="49.85546875" customWidth="1"/>
    <col min="771" max="771" width="25.28515625" customWidth="1"/>
    <col min="772" max="772" width="12.85546875" customWidth="1"/>
    <col min="773" max="1024" width="9.140625" customWidth="1"/>
    <col min="1025" max="1025" width="8.85546875" customWidth="1"/>
    <col min="1026" max="1026" width="49.85546875" customWidth="1"/>
    <col min="1027" max="1027" width="25.28515625" customWidth="1"/>
    <col min="1028" max="1028" width="12.85546875" customWidth="1"/>
    <col min="1029" max="1280" width="9.140625" customWidth="1"/>
    <col min="1281" max="1281" width="8.85546875" customWidth="1"/>
    <col min="1282" max="1282" width="49.85546875" customWidth="1"/>
    <col min="1283" max="1283" width="25.28515625" customWidth="1"/>
    <col min="1284" max="1284" width="12.85546875" customWidth="1"/>
    <col min="1285" max="1536" width="9.140625" customWidth="1"/>
    <col min="1537" max="1537" width="8.85546875" customWidth="1"/>
    <col min="1538" max="1538" width="49.85546875" customWidth="1"/>
    <col min="1539" max="1539" width="25.28515625" customWidth="1"/>
    <col min="1540" max="1540" width="12.85546875" customWidth="1"/>
    <col min="1541" max="1792" width="9.140625" customWidth="1"/>
    <col min="1793" max="1793" width="8.85546875" customWidth="1"/>
    <col min="1794" max="1794" width="49.85546875" customWidth="1"/>
    <col min="1795" max="1795" width="25.28515625" customWidth="1"/>
    <col min="1796" max="1796" width="12.85546875" customWidth="1"/>
    <col min="1797" max="2048" width="9.140625" customWidth="1"/>
    <col min="2049" max="2049" width="8.85546875" customWidth="1"/>
    <col min="2050" max="2050" width="49.85546875" customWidth="1"/>
    <col min="2051" max="2051" width="25.28515625" customWidth="1"/>
    <col min="2052" max="2052" width="12.85546875" customWidth="1"/>
    <col min="2053" max="2304" width="9.140625" customWidth="1"/>
    <col min="2305" max="2305" width="8.85546875" customWidth="1"/>
    <col min="2306" max="2306" width="49.85546875" customWidth="1"/>
    <col min="2307" max="2307" width="25.28515625" customWidth="1"/>
    <col min="2308" max="2308" width="12.85546875" customWidth="1"/>
    <col min="2309" max="2560" width="9.140625" customWidth="1"/>
    <col min="2561" max="2561" width="8.85546875" customWidth="1"/>
    <col min="2562" max="2562" width="49.85546875" customWidth="1"/>
    <col min="2563" max="2563" width="25.28515625" customWidth="1"/>
    <col min="2564" max="2564" width="12.85546875" customWidth="1"/>
    <col min="2565" max="2816" width="9.140625" customWidth="1"/>
    <col min="2817" max="2817" width="8.85546875" customWidth="1"/>
    <col min="2818" max="2818" width="49.85546875" customWidth="1"/>
    <col min="2819" max="2819" width="25.28515625" customWidth="1"/>
    <col min="2820" max="2820" width="12.85546875" customWidth="1"/>
    <col min="2821" max="3072" width="9.140625" customWidth="1"/>
    <col min="3073" max="3073" width="8.85546875" customWidth="1"/>
    <col min="3074" max="3074" width="49.85546875" customWidth="1"/>
    <col min="3075" max="3075" width="25.28515625" customWidth="1"/>
    <col min="3076" max="3076" width="12.85546875" customWidth="1"/>
    <col min="3077" max="3328" width="9.140625" customWidth="1"/>
    <col min="3329" max="3329" width="8.85546875" customWidth="1"/>
    <col min="3330" max="3330" width="49.85546875" customWidth="1"/>
    <col min="3331" max="3331" width="25.28515625" customWidth="1"/>
    <col min="3332" max="3332" width="12.85546875" customWidth="1"/>
    <col min="3333" max="3584" width="9.140625" customWidth="1"/>
    <col min="3585" max="3585" width="8.85546875" customWidth="1"/>
    <col min="3586" max="3586" width="49.85546875" customWidth="1"/>
    <col min="3587" max="3587" width="25.28515625" customWidth="1"/>
    <col min="3588" max="3588" width="12.85546875" customWidth="1"/>
    <col min="3589" max="3840" width="9.140625" customWidth="1"/>
    <col min="3841" max="3841" width="8.85546875" customWidth="1"/>
    <col min="3842" max="3842" width="49.85546875" customWidth="1"/>
    <col min="3843" max="3843" width="25.28515625" customWidth="1"/>
    <col min="3844" max="3844" width="12.85546875" customWidth="1"/>
    <col min="3845" max="4096" width="9.140625" customWidth="1"/>
    <col min="4097" max="4097" width="8.85546875" customWidth="1"/>
    <col min="4098" max="4098" width="49.85546875" customWidth="1"/>
    <col min="4099" max="4099" width="25.28515625" customWidth="1"/>
    <col min="4100" max="4100" width="12.85546875" customWidth="1"/>
    <col min="4101" max="4352" width="9.140625" customWidth="1"/>
    <col min="4353" max="4353" width="8.85546875" customWidth="1"/>
    <col min="4354" max="4354" width="49.85546875" customWidth="1"/>
    <col min="4355" max="4355" width="25.28515625" customWidth="1"/>
    <col min="4356" max="4356" width="12.85546875" customWidth="1"/>
    <col min="4357" max="4608" width="9.140625" customWidth="1"/>
    <col min="4609" max="4609" width="8.85546875" customWidth="1"/>
    <col min="4610" max="4610" width="49.85546875" customWidth="1"/>
    <col min="4611" max="4611" width="25.28515625" customWidth="1"/>
    <col min="4612" max="4612" width="12.85546875" customWidth="1"/>
    <col min="4613" max="4864" width="9.140625" customWidth="1"/>
    <col min="4865" max="4865" width="8.85546875" customWidth="1"/>
    <col min="4866" max="4866" width="49.85546875" customWidth="1"/>
    <col min="4867" max="4867" width="25.28515625" customWidth="1"/>
    <col min="4868" max="4868" width="12.85546875" customWidth="1"/>
    <col min="4869" max="5120" width="9.140625" customWidth="1"/>
    <col min="5121" max="5121" width="8.85546875" customWidth="1"/>
    <col min="5122" max="5122" width="49.85546875" customWidth="1"/>
    <col min="5123" max="5123" width="25.28515625" customWidth="1"/>
    <col min="5124" max="5124" width="12.85546875" customWidth="1"/>
    <col min="5125" max="5376" width="9.140625" customWidth="1"/>
    <col min="5377" max="5377" width="8.85546875" customWidth="1"/>
    <col min="5378" max="5378" width="49.85546875" customWidth="1"/>
    <col min="5379" max="5379" width="25.28515625" customWidth="1"/>
    <col min="5380" max="5380" width="12.85546875" customWidth="1"/>
    <col min="5381" max="5632" width="9.140625" customWidth="1"/>
    <col min="5633" max="5633" width="8.85546875" customWidth="1"/>
    <col min="5634" max="5634" width="49.85546875" customWidth="1"/>
    <col min="5635" max="5635" width="25.28515625" customWidth="1"/>
    <col min="5636" max="5636" width="12.85546875" customWidth="1"/>
    <col min="5637" max="5888" width="9.140625" customWidth="1"/>
    <col min="5889" max="5889" width="8.85546875" customWidth="1"/>
    <col min="5890" max="5890" width="49.85546875" customWidth="1"/>
    <col min="5891" max="5891" width="25.28515625" customWidth="1"/>
    <col min="5892" max="5892" width="12.85546875" customWidth="1"/>
    <col min="5893" max="6144" width="9.140625" customWidth="1"/>
    <col min="6145" max="6145" width="8.85546875" customWidth="1"/>
    <col min="6146" max="6146" width="49.85546875" customWidth="1"/>
    <col min="6147" max="6147" width="25.28515625" customWidth="1"/>
    <col min="6148" max="6148" width="12.85546875" customWidth="1"/>
    <col min="6149" max="6400" width="9.140625" customWidth="1"/>
    <col min="6401" max="6401" width="8.85546875" customWidth="1"/>
    <col min="6402" max="6402" width="49.85546875" customWidth="1"/>
    <col min="6403" max="6403" width="25.28515625" customWidth="1"/>
    <col min="6404" max="6404" width="12.85546875" customWidth="1"/>
    <col min="6405" max="6656" width="9.140625" customWidth="1"/>
    <col min="6657" max="6657" width="8.85546875" customWidth="1"/>
    <col min="6658" max="6658" width="49.85546875" customWidth="1"/>
    <col min="6659" max="6659" width="25.28515625" customWidth="1"/>
    <col min="6660" max="6660" width="12.85546875" customWidth="1"/>
    <col min="6661" max="6912" width="9.140625" customWidth="1"/>
    <col min="6913" max="6913" width="8.85546875" customWidth="1"/>
    <col min="6914" max="6914" width="49.85546875" customWidth="1"/>
    <col min="6915" max="6915" width="25.28515625" customWidth="1"/>
    <col min="6916" max="6916" width="12.85546875" customWidth="1"/>
    <col min="6917" max="7168" width="9.140625" customWidth="1"/>
    <col min="7169" max="7169" width="8.85546875" customWidth="1"/>
    <col min="7170" max="7170" width="49.85546875" customWidth="1"/>
    <col min="7171" max="7171" width="25.28515625" customWidth="1"/>
    <col min="7172" max="7172" width="12.85546875" customWidth="1"/>
    <col min="7173" max="7424" width="9.140625" customWidth="1"/>
    <col min="7425" max="7425" width="8.85546875" customWidth="1"/>
    <col min="7426" max="7426" width="49.85546875" customWidth="1"/>
    <col min="7427" max="7427" width="25.28515625" customWidth="1"/>
    <col min="7428" max="7428" width="12.85546875" customWidth="1"/>
    <col min="7429" max="7680" width="9.140625" customWidth="1"/>
    <col min="7681" max="7681" width="8.85546875" customWidth="1"/>
    <col min="7682" max="7682" width="49.85546875" customWidth="1"/>
    <col min="7683" max="7683" width="25.28515625" customWidth="1"/>
    <col min="7684" max="7684" width="12.85546875" customWidth="1"/>
    <col min="7685" max="7936" width="9.140625" customWidth="1"/>
    <col min="7937" max="7937" width="8.85546875" customWidth="1"/>
    <col min="7938" max="7938" width="49.85546875" customWidth="1"/>
    <col min="7939" max="7939" width="25.28515625" customWidth="1"/>
    <col min="7940" max="7940" width="12.85546875" customWidth="1"/>
    <col min="7941" max="8192" width="9.140625" customWidth="1"/>
    <col min="8193" max="8193" width="8.85546875" customWidth="1"/>
    <col min="8194" max="8194" width="49.85546875" customWidth="1"/>
    <col min="8195" max="8195" width="25.28515625" customWidth="1"/>
    <col min="8196" max="8196" width="12.85546875" customWidth="1"/>
    <col min="8197" max="8448" width="9.140625" customWidth="1"/>
    <col min="8449" max="8449" width="8.85546875" customWidth="1"/>
    <col min="8450" max="8450" width="49.85546875" customWidth="1"/>
    <col min="8451" max="8451" width="25.28515625" customWidth="1"/>
    <col min="8452" max="8452" width="12.85546875" customWidth="1"/>
    <col min="8453" max="8704" width="9.140625" customWidth="1"/>
    <col min="8705" max="8705" width="8.85546875" customWidth="1"/>
    <col min="8706" max="8706" width="49.85546875" customWidth="1"/>
    <col min="8707" max="8707" width="25.28515625" customWidth="1"/>
    <col min="8708" max="8708" width="12.85546875" customWidth="1"/>
    <col min="8709" max="8960" width="9.140625" customWidth="1"/>
    <col min="8961" max="8961" width="8.85546875" customWidth="1"/>
    <col min="8962" max="8962" width="49.85546875" customWidth="1"/>
    <col min="8963" max="8963" width="25.28515625" customWidth="1"/>
    <col min="8964" max="8964" width="12.85546875" customWidth="1"/>
    <col min="8965" max="9216" width="9.140625" customWidth="1"/>
    <col min="9217" max="9217" width="8.85546875" customWidth="1"/>
    <col min="9218" max="9218" width="49.85546875" customWidth="1"/>
    <col min="9219" max="9219" width="25.28515625" customWidth="1"/>
    <col min="9220" max="9220" width="12.85546875" customWidth="1"/>
    <col min="9221" max="9472" width="9.140625" customWidth="1"/>
    <col min="9473" max="9473" width="8.85546875" customWidth="1"/>
    <col min="9474" max="9474" width="49.85546875" customWidth="1"/>
    <col min="9475" max="9475" width="25.28515625" customWidth="1"/>
    <col min="9476" max="9476" width="12.85546875" customWidth="1"/>
    <col min="9477" max="9728" width="9.140625" customWidth="1"/>
    <col min="9729" max="9729" width="8.85546875" customWidth="1"/>
    <col min="9730" max="9730" width="49.85546875" customWidth="1"/>
    <col min="9731" max="9731" width="25.28515625" customWidth="1"/>
    <col min="9732" max="9732" width="12.85546875" customWidth="1"/>
    <col min="9733" max="9984" width="9.140625" customWidth="1"/>
    <col min="9985" max="9985" width="8.85546875" customWidth="1"/>
    <col min="9986" max="9986" width="49.85546875" customWidth="1"/>
    <col min="9987" max="9987" width="25.28515625" customWidth="1"/>
    <col min="9988" max="9988" width="12.85546875" customWidth="1"/>
    <col min="9989" max="10240" width="9.140625" customWidth="1"/>
    <col min="10241" max="10241" width="8.85546875" customWidth="1"/>
    <col min="10242" max="10242" width="49.85546875" customWidth="1"/>
    <col min="10243" max="10243" width="25.28515625" customWidth="1"/>
    <col min="10244" max="10244" width="12.85546875" customWidth="1"/>
    <col min="10245" max="10496" width="9.140625" customWidth="1"/>
    <col min="10497" max="10497" width="8.85546875" customWidth="1"/>
    <col min="10498" max="10498" width="49.85546875" customWidth="1"/>
    <col min="10499" max="10499" width="25.28515625" customWidth="1"/>
    <col min="10500" max="10500" width="12.85546875" customWidth="1"/>
    <col min="10501" max="10752" width="9.140625" customWidth="1"/>
    <col min="10753" max="10753" width="8.85546875" customWidth="1"/>
    <col min="10754" max="10754" width="49.85546875" customWidth="1"/>
    <col min="10755" max="10755" width="25.28515625" customWidth="1"/>
    <col min="10756" max="10756" width="12.85546875" customWidth="1"/>
    <col min="10757" max="11008" width="9.140625" customWidth="1"/>
    <col min="11009" max="11009" width="8.85546875" customWidth="1"/>
    <col min="11010" max="11010" width="49.85546875" customWidth="1"/>
    <col min="11011" max="11011" width="25.28515625" customWidth="1"/>
    <col min="11012" max="11012" width="12.85546875" customWidth="1"/>
    <col min="11013" max="11264" width="9.140625" customWidth="1"/>
    <col min="11265" max="11265" width="8.85546875" customWidth="1"/>
    <col min="11266" max="11266" width="49.85546875" customWidth="1"/>
    <col min="11267" max="11267" width="25.28515625" customWidth="1"/>
    <col min="11268" max="11268" width="12.85546875" customWidth="1"/>
    <col min="11269" max="11520" width="9.140625" customWidth="1"/>
    <col min="11521" max="11521" width="8.85546875" customWidth="1"/>
    <col min="11522" max="11522" width="49.85546875" customWidth="1"/>
    <col min="11523" max="11523" width="25.28515625" customWidth="1"/>
    <col min="11524" max="11524" width="12.85546875" customWidth="1"/>
    <col min="11525" max="11776" width="9.140625" customWidth="1"/>
    <col min="11777" max="11777" width="8.85546875" customWidth="1"/>
    <col min="11778" max="11778" width="49.85546875" customWidth="1"/>
    <col min="11779" max="11779" width="25.28515625" customWidth="1"/>
    <col min="11780" max="11780" width="12.85546875" customWidth="1"/>
    <col min="11781" max="12032" width="9.140625" customWidth="1"/>
    <col min="12033" max="12033" width="8.85546875" customWidth="1"/>
    <col min="12034" max="12034" width="49.85546875" customWidth="1"/>
    <col min="12035" max="12035" width="25.28515625" customWidth="1"/>
    <col min="12036" max="12036" width="12.85546875" customWidth="1"/>
    <col min="12037" max="12288" width="9.140625" customWidth="1"/>
    <col min="12289" max="12289" width="8.85546875" customWidth="1"/>
    <col min="12290" max="12290" width="49.85546875" customWidth="1"/>
    <col min="12291" max="12291" width="25.28515625" customWidth="1"/>
    <col min="12292" max="12292" width="12.85546875" customWidth="1"/>
    <col min="12293" max="12544" width="9.140625" customWidth="1"/>
    <col min="12545" max="12545" width="8.85546875" customWidth="1"/>
    <col min="12546" max="12546" width="49.85546875" customWidth="1"/>
    <col min="12547" max="12547" width="25.28515625" customWidth="1"/>
    <col min="12548" max="12548" width="12.85546875" customWidth="1"/>
    <col min="12549" max="12800" width="9.140625" customWidth="1"/>
    <col min="12801" max="12801" width="8.85546875" customWidth="1"/>
    <col min="12802" max="12802" width="49.85546875" customWidth="1"/>
    <col min="12803" max="12803" width="25.28515625" customWidth="1"/>
    <col min="12804" max="12804" width="12.85546875" customWidth="1"/>
    <col min="12805" max="13056" width="9.140625" customWidth="1"/>
    <col min="13057" max="13057" width="8.85546875" customWidth="1"/>
    <col min="13058" max="13058" width="49.85546875" customWidth="1"/>
    <col min="13059" max="13059" width="25.28515625" customWidth="1"/>
    <col min="13060" max="13060" width="12.85546875" customWidth="1"/>
    <col min="13061" max="13312" width="9.140625" customWidth="1"/>
    <col min="13313" max="13313" width="8.85546875" customWidth="1"/>
    <col min="13314" max="13314" width="49.85546875" customWidth="1"/>
    <col min="13315" max="13315" width="25.28515625" customWidth="1"/>
    <col min="13316" max="13316" width="12.85546875" customWidth="1"/>
    <col min="13317" max="13568" width="9.140625" customWidth="1"/>
    <col min="13569" max="13569" width="8.85546875" customWidth="1"/>
    <col min="13570" max="13570" width="49.85546875" customWidth="1"/>
    <col min="13571" max="13571" width="25.28515625" customWidth="1"/>
    <col min="13572" max="13572" width="12.85546875" customWidth="1"/>
    <col min="13573" max="13824" width="9.140625" customWidth="1"/>
    <col min="13825" max="13825" width="8.85546875" customWidth="1"/>
    <col min="13826" max="13826" width="49.85546875" customWidth="1"/>
    <col min="13827" max="13827" width="25.28515625" customWidth="1"/>
    <col min="13828" max="13828" width="12.85546875" customWidth="1"/>
    <col min="13829" max="14080" width="9.140625" customWidth="1"/>
    <col min="14081" max="14081" width="8.85546875" customWidth="1"/>
    <col min="14082" max="14082" width="49.85546875" customWidth="1"/>
    <col min="14083" max="14083" width="25.28515625" customWidth="1"/>
    <col min="14084" max="14084" width="12.85546875" customWidth="1"/>
    <col min="14085" max="14336" width="9.140625" customWidth="1"/>
    <col min="14337" max="14337" width="8.85546875" customWidth="1"/>
    <col min="14338" max="14338" width="49.85546875" customWidth="1"/>
    <col min="14339" max="14339" width="25.28515625" customWidth="1"/>
    <col min="14340" max="14340" width="12.85546875" customWidth="1"/>
    <col min="14341" max="14592" width="9.140625" customWidth="1"/>
    <col min="14593" max="14593" width="8.85546875" customWidth="1"/>
    <col min="14594" max="14594" width="49.85546875" customWidth="1"/>
    <col min="14595" max="14595" width="25.28515625" customWidth="1"/>
    <col min="14596" max="14596" width="12.85546875" customWidth="1"/>
    <col min="14597" max="14848" width="9.140625" customWidth="1"/>
    <col min="14849" max="14849" width="8.85546875" customWidth="1"/>
    <col min="14850" max="14850" width="49.85546875" customWidth="1"/>
    <col min="14851" max="14851" width="25.28515625" customWidth="1"/>
    <col min="14852" max="14852" width="12.85546875" customWidth="1"/>
    <col min="14853" max="15104" width="9.140625" customWidth="1"/>
    <col min="15105" max="15105" width="8.85546875" customWidth="1"/>
    <col min="15106" max="15106" width="49.85546875" customWidth="1"/>
    <col min="15107" max="15107" width="25.28515625" customWidth="1"/>
    <col min="15108" max="15108" width="12.85546875" customWidth="1"/>
    <col min="15109" max="15360" width="9.140625" customWidth="1"/>
    <col min="15361" max="15361" width="8.85546875" customWidth="1"/>
    <col min="15362" max="15362" width="49.85546875" customWidth="1"/>
    <col min="15363" max="15363" width="25.28515625" customWidth="1"/>
    <col min="15364" max="15364" width="12.85546875" customWidth="1"/>
    <col min="15365" max="15616" width="9.140625" customWidth="1"/>
    <col min="15617" max="15617" width="8.85546875" customWidth="1"/>
    <col min="15618" max="15618" width="49.85546875" customWidth="1"/>
    <col min="15619" max="15619" width="25.28515625" customWidth="1"/>
    <col min="15620" max="15620" width="12.85546875" customWidth="1"/>
    <col min="15621" max="15872" width="9.140625" customWidth="1"/>
    <col min="15873" max="15873" width="8.85546875" customWidth="1"/>
    <col min="15874" max="15874" width="49.85546875" customWidth="1"/>
    <col min="15875" max="15875" width="25.28515625" customWidth="1"/>
    <col min="15876" max="15876" width="12.85546875" customWidth="1"/>
    <col min="15877" max="16128" width="9.140625" customWidth="1"/>
    <col min="16129" max="16129" width="8.85546875" customWidth="1"/>
    <col min="16130" max="16130" width="49.85546875" customWidth="1"/>
    <col min="16131" max="16131" width="25.28515625" customWidth="1"/>
    <col min="16132" max="16132" width="12.85546875" customWidth="1"/>
    <col min="16133" max="16384" width="9.140625" customWidth="1"/>
  </cols>
  <sheetData>
    <row r="1" spans="1:4" s="1" customFormat="1" ht="9.9499999999999993" customHeight="1" x14ac:dyDescent="0.25"/>
    <row r="2" spans="1:4" ht="16.5" customHeight="1" x14ac:dyDescent="0.25">
      <c r="A2" s="104" t="s">
        <v>53</v>
      </c>
      <c r="B2" s="105"/>
      <c r="C2" s="104"/>
      <c r="D2" s="104"/>
    </row>
    <row r="3" spans="1:4" ht="16.5" customHeight="1" x14ac:dyDescent="0.25">
      <c r="A3" s="104" t="s">
        <v>16</v>
      </c>
      <c r="B3" s="104"/>
      <c r="C3" s="104"/>
      <c r="D3" s="104"/>
    </row>
    <row r="4" spans="1:4" ht="16.5" customHeight="1" x14ac:dyDescent="0.25">
      <c r="A4" s="104" t="s">
        <v>54</v>
      </c>
      <c r="B4" s="104"/>
      <c r="C4" s="104"/>
      <c r="D4" s="104"/>
    </row>
    <row r="5" spans="1:4" s="1" customFormat="1" ht="9.9499999999999993" customHeight="1" x14ac:dyDescent="0.25">
      <c r="A5" s="16"/>
      <c r="B5" s="16"/>
      <c r="C5" s="16"/>
      <c r="D5" s="16"/>
    </row>
    <row r="6" spans="1:4" ht="37.15" customHeight="1" x14ac:dyDescent="0.25">
      <c r="A6" s="90" t="s">
        <v>18</v>
      </c>
      <c r="B6" s="91"/>
      <c r="C6" s="92"/>
      <c r="D6" s="109" t="s">
        <v>55</v>
      </c>
    </row>
    <row r="7" spans="1:4" ht="27.75" customHeight="1" x14ac:dyDescent="0.25">
      <c r="A7" s="106"/>
      <c r="B7" s="107"/>
      <c r="C7" s="108"/>
      <c r="D7" s="110"/>
    </row>
    <row r="8" spans="1:4" ht="18" customHeight="1" x14ac:dyDescent="0.25">
      <c r="A8" s="111" t="s">
        <v>0</v>
      </c>
      <c r="B8" s="111"/>
      <c r="C8" s="111"/>
      <c r="D8" s="17">
        <f>SUM(D9:D32)</f>
        <v>259708.30000000002</v>
      </c>
    </row>
    <row r="9" spans="1:4" ht="18" customHeight="1" outlineLevel="1" x14ac:dyDescent="0.25">
      <c r="A9" s="103" t="s">
        <v>1</v>
      </c>
      <c r="B9" s="103"/>
      <c r="C9" s="103"/>
      <c r="D9" s="18">
        <v>261.7</v>
      </c>
    </row>
    <row r="10" spans="1:4" ht="18" customHeight="1" outlineLevel="1" x14ac:dyDescent="0.25">
      <c r="A10" s="103" t="s">
        <v>20</v>
      </c>
      <c r="B10" s="103"/>
      <c r="C10" s="103"/>
      <c r="D10" s="18">
        <v>821.4</v>
      </c>
    </row>
    <row r="11" spans="1:4" ht="29.25" customHeight="1" outlineLevel="1" x14ac:dyDescent="0.25">
      <c r="A11" s="103" t="s">
        <v>2</v>
      </c>
      <c r="B11" s="103"/>
      <c r="C11" s="103"/>
      <c r="D11" s="18">
        <v>4046.3</v>
      </c>
    </row>
    <row r="12" spans="1:4" ht="18" customHeight="1" outlineLevel="1" x14ac:dyDescent="0.25">
      <c r="A12" s="103" t="s">
        <v>34</v>
      </c>
      <c r="B12" s="103"/>
      <c r="C12" s="103"/>
      <c r="D12" s="18">
        <v>34</v>
      </c>
    </row>
    <row r="13" spans="1:4" ht="18" customHeight="1" outlineLevel="1" x14ac:dyDescent="0.25">
      <c r="A13" s="103" t="s">
        <v>3</v>
      </c>
      <c r="B13" s="103"/>
      <c r="C13" s="103"/>
      <c r="D13" s="18">
        <v>3166.1</v>
      </c>
    </row>
    <row r="14" spans="1:4" ht="18" customHeight="1" outlineLevel="1" x14ac:dyDescent="0.25">
      <c r="A14" s="103" t="s">
        <v>4</v>
      </c>
      <c r="B14" s="103"/>
      <c r="C14" s="103"/>
      <c r="D14" s="18">
        <v>509.9</v>
      </c>
    </row>
    <row r="15" spans="1:4" ht="18" customHeight="1" outlineLevel="1" x14ac:dyDescent="0.25">
      <c r="A15" s="103" t="s">
        <v>35</v>
      </c>
      <c r="B15" s="103"/>
      <c r="C15" s="103"/>
      <c r="D15" s="18">
        <v>647.6</v>
      </c>
    </row>
    <row r="16" spans="1:4" ht="18" customHeight="1" outlineLevel="1" x14ac:dyDescent="0.25">
      <c r="A16" s="103" t="s">
        <v>22</v>
      </c>
      <c r="B16" s="103"/>
      <c r="C16" s="103"/>
      <c r="D16" s="18">
        <v>1116.7</v>
      </c>
    </row>
    <row r="17" spans="1:4" ht="29.25" customHeight="1" outlineLevel="1" x14ac:dyDescent="0.25">
      <c r="A17" s="103" t="s">
        <v>36</v>
      </c>
      <c r="B17" s="103"/>
      <c r="C17" s="103"/>
      <c r="D17" s="18">
        <v>6470.7</v>
      </c>
    </row>
    <row r="18" spans="1:4" ht="18" customHeight="1" outlineLevel="1" x14ac:dyDescent="0.25">
      <c r="A18" s="103" t="s">
        <v>37</v>
      </c>
      <c r="B18" s="103"/>
      <c r="C18" s="103"/>
      <c r="D18" s="18">
        <v>17315.900000000001</v>
      </c>
    </row>
    <row r="19" spans="1:4" ht="18" customHeight="1" outlineLevel="1" x14ac:dyDescent="0.25">
      <c r="A19" s="103" t="s">
        <v>38</v>
      </c>
      <c r="B19" s="103"/>
      <c r="C19" s="103"/>
      <c r="D19" s="18">
        <v>364</v>
      </c>
    </row>
    <row r="20" spans="1:4" ht="18" customHeight="1" outlineLevel="1" x14ac:dyDescent="0.25">
      <c r="A20" s="103" t="s">
        <v>39</v>
      </c>
      <c r="B20" s="103"/>
      <c r="C20" s="103"/>
      <c r="D20" s="18">
        <v>150.4</v>
      </c>
    </row>
    <row r="21" spans="1:4" ht="18" customHeight="1" outlineLevel="1" x14ac:dyDescent="0.25">
      <c r="A21" s="103" t="s">
        <v>6</v>
      </c>
      <c r="B21" s="103"/>
      <c r="C21" s="103"/>
      <c r="D21" s="18">
        <v>5344.7</v>
      </c>
    </row>
    <row r="22" spans="1:4" ht="30" customHeight="1" outlineLevel="1" x14ac:dyDescent="0.25">
      <c r="A22" s="103" t="s">
        <v>7</v>
      </c>
      <c r="B22" s="103"/>
      <c r="C22" s="103"/>
      <c r="D22" s="18">
        <v>8724.7000000000007</v>
      </c>
    </row>
    <row r="23" spans="1:4" ht="18" customHeight="1" outlineLevel="1" x14ac:dyDescent="0.25">
      <c r="A23" s="103" t="s">
        <v>8</v>
      </c>
      <c r="B23" s="103"/>
      <c r="C23" s="103"/>
      <c r="D23" s="18">
        <v>588.5</v>
      </c>
    </row>
    <row r="24" spans="1:4" ht="18" customHeight="1" outlineLevel="1" x14ac:dyDescent="0.25">
      <c r="A24" s="103" t="s">
        <v>40</v>
      </c>
      <c r="B24" s="103"/>
      <c r="C24" s="103"/>
      <c r="D24" s="18">
        <v>265.60000000000002</v>
      </c>
    </row>
    <row r="25" spans="1:4" ht="30.75" customHeight="1" outlineLevel="1" x14ac:dyDescent="0.25">
      <c r="A25" s="103" t="s">
        <v>9</v>
      </c>
      <c r="B25" s="103"/>
      <c r="C25" s="103"/>
      <c r="D25" s="18">
        <v>185699.4</v>
      </c>
    </row>
    <row r="26" spans="1:4" ht="30.75" customHeight="1" outlineLevel="1" x14ac:dyDescent="0.25">
      <c r="A26" s="103" t="s">
        <v>10</v>
      </c>
      <c r="B26" s="103"/>
      <c r="C26" s="103"/>
      <c r="D26" s="18">
        <v>4489.6000000000004</v>
      </c>
    </row>
    <row r="27" spans="1:4" ht="30.75" customHeight="1" outlineLevel="1" x14ac:dyDescent="0.25">
      <c r="A27" s="103" t="s">
        <v>11</v>
      </c>
      <c r="B27" s="103"/>
      <c r="C27" s="103"/>
      <c r="D27" s="18">
        <v>486.1</v>
      </c>
    </row>
    <row r="28" spans="1:4" ht="18" customHeight="1" outlineLevel="1" x14ac:dyDescent="0.25">
      <c r="A28" s="103" t="s">
        <v>12</v>
      </c>
      <c r="B28" s="103"/>
      <c r="C28" s="103"/>
      <c r="D28" s="18">
        <v>541.20000000000005</v>
      </c>
    </row>
    <row r="29" spans="1:4" ht="18" customHeight="1" outlineLevel="1" x14ac:dyDescent="0.25">
      <c r="A29" s="103" t="s">
        <v>27</v>
      </c>
      <c r="B29" s="103"/>
      <c r="C29" s="103"/>
      <c r="D29" s="18">
        <v>3882.9</v>
      </c>
    </row>
    <row r="30" spans="1:4" ht="31.5" customHeight="1" outlineLevel="1" x14ac:dyDescent="0.25">
      <c r="A30" s="103" t="s">
        <v>41</v>
      </c>
      <c r="B30" s="103"/>
      <c r="C30" s="103"/>
      <c r="D30" s="18">
        <v>7459.2</v>
      </c>
    </row>
    <row r="31" spans="1:4" ht="31.5" customHeight="1" outlineLevel="1" x14ac:dyDescent="0.25">
      <c r="A31" s="103" t="s">
        <v>42</v>
      </c>
      <c r="B31" s="103"/>
      <c r="C31" s="103"/>
      <c r="D31" s="18">
        <v>6988.3</v>
      </c>
    </row>
    <row r="32" spans="1:4" ht="31.5" customHeight="1" outlineLevel="1" x14ac:dyDescent="0.25">
      <c r="A32" s="103" t="s">
        <v>13</v>
      </c>
      <c r="B32" s="103"/>
      <c r="C32" s="103"/>
      <c r="D32" s="18">
        <v>333.4</v>
      </c>
    </row>
    <row r="33" spans="1:4" ht="18" customHeight="1" x14ac:dyDescent="0.25">
      <c r="A33" s="111" t="s">
        <v>52</v>
      </c>
      <c r="B33" s="111"/>
      <c r="C33" s="111"/>
      <c r="D33" s="17">
        <f>SUM(D34:D37)</f>
        <v>4393.8999999999996</v>
      </c>
    </row>
    <row r="34" spans="1:4" ht="31.5" customHeight="1" outlineLevel="1" x14ac:dyDescent="0.25">
      <c r="A34" s="103" t="s">
        <v>2</v>
      </c>
      <c r="B34" s="103"/>
      <c r="C34" s="103"/>
      <c r="D34" s="18">
        <v>516</v>
      </c>
    </row>
    <row r="35" spans="1:4" ht="31.5" customHeight="1" outlineLevel="1" x14ac:dyDescent="0.25">
      <c r="A35" s="103" t="s">
        <v>9</v>
      </c>
      <c r="B35" s="103"/>
      <c r="C35" s="103"/>
      <c r="D35" s="18">
        <v>647.1</v>
      </c>
    </row>
    <row r="36" spans="1:4" ht="31.5" customHeight="1" outlineLevel="1" x14ac:dyDescent="0.25">
      <c r="A36" s="103" t="s">
        <v>11</v>
      </c>
      <c r="B36" s="103"/>
      <c r="C36" s="103"/>
      <c r="D36" s="18">
        <v>9.6</v>
      </c>
    </row>
    <row r="37" spans="1:4" ht="31.5" customHeight="1" outlineLevel="1" x14ac:dyDescent="0.25">
      <c r="A37" s="103" t="s">
        <v>13</v>
      </c>
      <c r="B37" s="103"/>
      <c r="C37" s="103"/>
      <c r="D37" s="18">
        <v>3221.2</v>
      </c>
    </row>
    <row r="38" spans="1:4" ht="18" customHeight="1" x14ac:dyDescent="0.25">
      <c r="A38" s="112" t="s">
        <v>14</v>
      </c>
      <c r="B38" s="112"/>
      <c r="C38" s="112"/>
      <c r="D38" s="17">
        <f>D8+D33</f>
        <v>264102.2</v>
      </c>
    </row>
  </sheetData>
  <mergeCells count="36"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2:D2"/>
    <mergeCell ref="A3:D3"/>
    <mergeCell ref="A4:D4"/>
    <mergeCell ref="A6:C7"/>
    <mergeCell ref="D6:D7"/>
    <mergeCell ref="A8:C8"/>
    <mergeCell ref="A9:C9"/>
    <mergeCell ref="A10:C10"/>
    <mergeCell ref="A11:C11"/>
    <mergeCell ref="A12:C12"/>
    <mergeCell ref="A13:C13"/>
  </mergeCells>
  <pageMargins left="0.59055118110236227" right="0.19685039370078741" top="0.19685039370078741" bottom="0.19685039370078741" header="0.11811023622047245" footer="0.11811023622047245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22" workbookViewId="0">
      <selection activeCell="B7" sqref="B7"/>
    </sheetView>
  </sheetViews>
  <sheetFormatPr defaultRowHeight="15" x14ac:dyDescent="0.25"/>
  <cols>
    <col min="1" max="1" width="85.42578125" style="20" customWidth="1"/>
    <col min="2" max="2" width="14" style="23" customWidth="1"/>
  </cols>
  <sheetData>
    <row r="1" spans="1:2" x14ac:dyDescent="0.25">
      <c r="A1" s="113" t="s">
        <v>15</v>
      </c>
      <c r="B1" s="113"/>
    </row>
    <row r="2" spans="1:2" x14ac:dyDescent="0.25">
      <c r="A2" s="113" t="s">
        <v>56</v>
      </c>
      <c r="B2" s="113"/>
    </row>
    <row r="3" spans="1:2" x14ac:dyDescent="0.25">
      <c r="A3" s="113" t="s">
        <v>57</v>
      </c>
      <c r="B3" s="113"/>
    </row>
    <row r="4" spans="1:2" x14ac:dyDescent="0.25">
      <c r="A4" s="21"/>
      <c r="B4" s="24"/>
    </row>
    <row r="5" spans="1:2" ht="71.25" x14ac:dyDescent="0.25">
      <c r="A5" s="22" t="s">
        <v>18</v>
      </c>
      <c r="B5" s="22" t="s">
        <v>32</v>
      </c>
    </row>
    <row r="6" spans="1:2" ht="18" customHeight="1" x14ac:dyDescent="0.25">
      <c r="A6" s="26" t="s">
        <v>0</v>
      </c>
      <c r="B6" s="27">
        <f>SUM(B7:B30)</f>
        <v>332282.69999999995</v>
      </c>
    </row>
    <row r="7" spans="1:2" ht="18" customHeight="1" x14ac:dyDescent="0.25">
      <c r="A7" s="19" t="s">
        <v>33</v>
      </c>
      <c r="B7" s="25">
        <v>291.5</v>
      </c>
    </row>
    <row r="8" spans="1:2" ht="18" customHeight="1" x14ac:dyDescent="0.25">
      <c r="A8" s="19" t="s">
        <v>20</v>
      </c>
      <c r="B8" s="25">
        <v>890.7</v>
      </c>
    </row>
    <row r="9" spans="1:2" ht="32.25" customHeight="1" x14ac:dyDescent="0.25">
      <c r="A9" s="19" t="s">
        <v>2</v>
      </c>
      <c r="B9" s="25">
        <v>4583.5</v>
      </c>
    </row>
    <row r="10" spans="1:2" ht="18" customHeight="1" x14ac:dyDescent="0.25">
      <c r="A10" s="19" t="s">
        <v>34</v>
      </c>
      <c r="B10" s="25">
        <v>34</v>
      </c>
    </row>
    <row r="11" spans="1:2" ht="18" customHeight="1" x14ac:dyDescent="0.25">
      <c r="A11" s="19" t="s">
        <v>3</v>
      </c>
      <c r="B11" s="25">
        <v>3809.2</v>
      </c>
    </row>
    <row r="12" spans="1:2" ht="18" customHeight="1" x14ac:dyDescent="0.25">
      <c r="A12" s="19" t="s">
        <v>4</v>
      </c>
      <c r="B12" s="25">
        <v>574.5</v>
      </c>
    </row>
    <row r="13" spans="1:2" ht="18" customHeight="1" x14ac:dyDescent="0.25">
      <c r="A13" s="19" t="s">
        <v>58</v>
      </c>
      <c r="B13" s="25">
        <v>699.1</v>
      </c>
    </row>
    <row r="14" spans="1:2" ht="18" customHeight="1" x14ac:dyDescent="0.25">
      <c r="A14" s="19" t="s">
        <v>22</v>
      </c>
      <c r="B14" s="25">
        <v>1301.8</v>
      </c>
    </row>
    <row r="15" spans="1:2" ht="32.25" customHeight="1" x14ac:dyDescent="0.25">
      <c r="A15" s="19" t="s">
        <v>59</v>
      </c>
      <c r="B15" s="25">
        <v>8500.7000000000007</v>
      </c>
    </row>
    <row r="16" spans="1:2" ht="18" customHeight="1" x14ac:dyDescent="0.25">
      <c r="A16" s="19" t="s">
        <v>60</v>
      </c>
      <c r="B16" s="25">
        <v>22009.5</v>
      </c>
    </row>
    <row r="17" spans="1:2" ht="18" customHeight="1" x14ac:dyDescent="0.25">
      <c r="A17" s="19" t="s">
        <v>38</v>
      </c>
      <c r="B17" s="25">
        <v>392</v>
      </c>
    </row>
    <row r="18" spans="1:2" ht="18" customHeight="1" x14ac:dyDescent="0.25">
      <c r="A18" s="19" t="s">
        <v>61</v>
      </c>
      <c r="B18" s="25">
        <v>169.4</v>
      </c>
    </row>
    <row r="19" spans="1:2" ht="18" customHeight="1" x14ac:dyDescent="0.25">
      <c r="A19" s="19" t="s">
        <v>6</v>
      </c>
      <c r="B19" s="25">
        <v>6798.8</v>
      </c>
    </row>
    <row r="20" spans="1:2" ht="31.5" customHeight="1" x14ac:dyDescent="0.25">
      <c r="A20" s="19" t="s">
        <v>7</v>
      </c>
      <c r="B20" s="25">
        <v>9909.5</v>
      </c>
    </row>
    <row r="21" spans="1:2" ht="18" customHeight="1" x14ac:dyDescent="0.25">
      <c r="A21" s="19" t="s">
        <v>8</v>
      </c>
      <c r="B21" s="25">
        <v>651.79999999999995</v>
      </c>
    </row>
    <row r="22" spans="1:2" ht="32.25" customHeight="1" x14ac:dyDescent="0.25">
      <c r="A22" s="19" t="s">
        <v>62</v>
      </c>
      <c r="B22" s="25">
        <v>299.5</v>
      </c>
    </row>
    <row r="23" spans="1:2" ht="32.25" customHeight="1" x14ac:dyDescent="0.25">
      <c r="A23" s="19" t="s">
        <v>9</v>
      </c>
      <c r="B23" s="25">
        <v>241718</v>
      </c>
    </row>
    <row r="24" spans="1:2" ht="32.25" customHeight="1" x14ac:dyDescent="0.25">
      <c r="A24" s="19" t="s">
        <v>10</v>
      </c>
      <c r="B24" s="25">
        <v>4911.1000000000004</v>
      </c>
    </row>
    <row r="25" spans="1:2" ht="32.25" customHeight="1" x14ac:dyDescent="0.25">
      <c r="A25" s="19" t="s">
        <v>11</v>
      </c>
      <c r="B25" s="25">
        <v>591.70000000000005</v>
      </c>
    </row>
    <row r="26" spans="1:2" ht="18" customHeight="1" x14ac:dyDescent="0.25">
      <c r="A26" s="19" t="s">
        <v>12</v>
      </c>
      <c r="B26" s="25">
        <v>616</v>
      </c>
    </row>
    <row r="27" spans="1:2" ht="18" customHeight="1" x14ac:dyDescent="0.25">
      <c r="A27" s="19" t="s">
        <v>27</v>
      </c>
      <c r="B27" s="25">
        <v>4318.8</v>
      </c>
    </row>
    <row r="28" spans="1:2" ht="33" customHeight="1" x14ac:dyDescent="0.25">
      <c r="A28" s="19" t="s">
        <v>63</v>
      </c>
      <c r="B28" s="25">
        <v>9657.6</v>
      </c>
    </row>
    <row r="29" spans="1:2" ht="33" customHeight="1" x14ac:dyDescent="0.25">
      <c r="A29" s="19" t="s">
        <v>64</v>
      </c>
      <c r="B29" s="25">
        <v>9201.5</v>
      </c>
    </row>
    <row r="30" spans="1:2" ht="33" customHeight="1" x14ac:dyDescent="0.25">
      <c r="A30" s="19" t="s">
        <v>13</v>
      </c>
      <c r="B30" s="25">
        <v>352.5</v>
      </c>
    </row>
    <row r="31" spans="1:2" ht="18" customHeight="1" x14ac:dyDescent="0.25">
      <c r="A31" s="26" t="s">
        <v>52</v>
      </c>
      <c r="B31" s="27">
        <f>SUM(B32:B35)</f>
        <v>7268.5</v>
      </c>
    </row>
    <row r="32" spans="1:2" ht="30" customHeight="1" x14ac:dyDescent="0.25">
      <c r="A32" s="19" t="s">
        <v>2</v>
      </c>
      <c r="B32" s="25">
        <v>954.2</v>
      </c>
    </row>
    <row r="33" spans="1:2" ht="30" customHeight="1" x14ac:dyDescent="0.25">
      <c r="A33" s="19" t="s">
        <v>9</v>
      </c>
      <c r="B33" s="25">
        <v>1839.4</v>
      </c>
    </row>
    <row r="34" spans="1:2" ht="30" customHeight="1" x14ac:dyDescent="0.25">
      <c r="A34" s="19" t="s">
        <v>11</v>
      </c>
      <c r="B34" s="25">
        <v>9.6</v>
      </c>
    </row>
    <row r="35" spans="1:2" ht="30" customHeight="1" x14ac:dyDescent="0.25">
      <c r="A35" s="19" t="s">
        <v>13</v>
      </c>
      <c r="B35" s="25">
        <v>4465.3</v>
      </c>
    </row>
    <row r="36" spans="1:2" ht="18" customHeight="1" x14ac:dyDescent="0.25">
      <c r="A36" s="26" t="s">
        <v>14</v>
      </c>
      <c r="B36" s="27">
        <f>B6+B31</f>
        <v>339551.19999999995</v>
      </c>
    </row>
  </sheetData>
  <mergeCells count="3">
    <mergeCell ref="A1:B1"/>
    <mergeCell ref="A2:B2"/>
    <mergeCell ref="A3:B3"/>
  </mergeCells>
  <pageMargins left="0.59055118110236227" right="0.19685039370078741" top="0.19685039370078741" bottom="0.19685039370078741" header="0.31496062992125984" footer="0.31496062992125984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H13" sqref="H13"/>
    </sheetView>
  </sheetViews>
  <sheetFormatPr defaultRowHeight="15" x14ac:dyDescent="0.25"/>
  <cols>
    <col min="1" max="1" width="15.28515625" style="30" customWidth="1"/>
    <col min="2" max="2" width="73.42578125" style="30" customWidth="1"/>
    <col min="3" max="3" width="14.42578125" style="33" customWidth="1"/>
  </cols>
  <sheetData>
    <row r="1" spans="1:3" s="28" customFormat="1" ht="20.25" customHeight="1" x14ac:dyDescent="0.25">
      <c r="A1" s="116" t="s">
        <v>15</v>
      </c>
      <c r="B1" s="116"/>
      <c r="C1" s="116"/>
    </row>
    <row r="2" spans="1:3" s="28" customFormat="1" ht="20.25" customHeight="1" x14ac:dyDescent="0.25">
      <c r="A2" s="117" t="s">
        <v>30</v>
      </c>
      <c r="B2" s="117"/>
      <c r="C2" s="117"/>
    </row>
    <row r="3" spans="1:3" s="28" customFormat="1" ht="20.25" customHeight="1" x14ac:dyDescent="0.25">
      <c r="A3" s="117" t="s">
        <v>65</v>
      </c>
      <c r="B3" s="117"/>
      <c r="C3" s="117"/>
    </row>
    <row r="5" spans="1:3" ht="66" customHeight="1" x14ac:dyDescent="0.25">
      <c r="A5" s="118" t="s">
        <v>18</v>
      </c>
      <c r="B5" s="119"/>
      <c r="C5" s="29" t="s">
        <v>32</v>
      </c>
    </row>
    <row r="6" spans="1:3" ht="20.25" customHeight="1" x14ac:dyDescent="0.25">
      <c r="A6" s="120" t="s">
        <v>0</v>
      </c>
      <c r="B6" s="120"/>
      <c r="C6" s="34">
        <f>SUM(C7:C31)</f>
        <v>432564.30000000005</v>
      </c>
    </row>
    <row r="7" spans="1:3" ht="18" customHeight="1" x14ac:dyDescent="0.25">
      <c r="A7" s="115" t="s">
        <v>1</v>
      </c>
      <c r="B7" s="115"/>
      <c r="C7" s="35">
        <v>369.9</v>
      </c>
    </row>
    <row r="8" spans="1:3" ht="16.5" customHeight="1" x14ac:dyDescent="0.25">
      <c r="A8" s="115" t="s">
        <v>20</v>
      </c>
      <c r="B8" s="115"/>
      <c r="C8" s="31">
        <v>1183.5</v>
      </c>
    </row>
    <row r="9" spans="1:3" ht="30.75" customHeight="1" x14ac:dyDescent="0.25">
      <c r="A9" s="115" t="s">
        <v>2</v>
      </c>
      <c r="B9" s="115"/>
      <c r="C9" s="31">
        <v>7011.7</v>
      </c>
    </row>
    <row r="10" spans="1:3" ht="16.5" customHeight="1" x14ac:dyDescent="0.25">
      <c r="A10" s="115" t="s">
        <v>34</v>
      </c>
      <c r="B10" s="115"/>
      <c r="C10" s="35">
        <v>34</v>
      </c>
    </row>
    <row r="11" spans="1:3" ht="20.25" customHeight="1" x14ac:dyDescent="0.25">
      <c r="A11" s="115" t="s">
        <v>3</v>
      </c>
      <c r="B11" s="115"/>
      <c r="C11" s="31">
        <v>4995.6000000000004</v>
      </c>
    </row>
    <row r="12" spans="1:3" ht="20.25" customHeight="1" x14ac:dyDescent="0.25">
      <c r="A12" s="115" t="s">
        <v>4</v>
      </c>
      <c r="B12" s="115"/>
      <c r="C12" s="35">
        <v>823.4</v>
      </c>
    </row>
    <row r="13" spans="1:3" ht="20.25" customHeight="1" x14ac:dyDescent="0.25">
      <c r="A13" s="115" t="s">
        <v>58</v>
      </c>
      <c r="B13" s="115"/>
      <c r="C13" s="35">
        <v>837</v>
      </c>
    </row>
    <row r="14" spans="1:3" ht="18" customHeight="1" x14ac:dyDescent="0.25">
      <c r="A14" s="115" t="s">
        <v>22</v>
      </c>
      <c r="B14" s="115"/>
      <c r="C14" s="31">
        <v>1854.7</v>
      </c>
    </row>
    <row r="15" spans="1:3" ht="30.75" customHeight="1" x14ac:dyDescent="0.25">
      <c r="A15" s="115" t="s">
        <v>59</v>
      </c>
      <c r="B15" s="115"/>
      <c r="C15" s="31">
        <v>9426.7999999999993</v>
      </c>
    </row>
    <row r="16" spans="1:3" ht="17.25" customHeight="1" x14ac:dyDescent="0.25">
      <c r="A16" s="115" t="s">
        <v>60</v>
      </c>
      <c r="B16" s="115"/>
      <c r="C16" s="31">
        <v>24347</v>
      </c>
    </row>
    <row r="17" spans="1:3" ht="16.5" customHeight="1" x14ac:dyDescent="0.25">
      <c r="A17" s="115" t="s">
        <v>67</v>
      </c>
      <c r="B17" s="115"/>
      <c r="C17" s="35">
        <v>552.70000000000005</v>
      </c>
    </row>
    <row r="18" spans="1:3" ht="17.25" customHeight="1" x14ac:dyDescent="0.25">
      <c r="A18" s="115" t="s">
        <v>61</v>
      </c>
      <c r="B18" s="115"/>
      <c r="C18" s="35">
        <v>211.8</v>
      </c>
    </row>
    <row r="19" spans="1:3" ht="17.25" customHeight="1" x14ac:dyDescent="0.25">
      <c r="A19" s="115" t="s">
        <v>6</v>
      </c>
      <c r="B19" s="115"/>
      <c r="C19" s="31">
        <v>8236.5</v>
      </c>
    </row>
    <row r="20" spans="1:3" ht="32.25" customHeight="1" x14ac:dyDescent="0.25">
      <c r="A20" s="115" t="s">
        <v>7</v>
      </c>
      <c r="B20" s="115"/>
      <c r="C20" s="31">
        <v>12498.4</v>
      </c>
    </row>
    <row r="21" spans="1:3" ht="17.25" customHeight="1" x14ac:dyDescent="0.25">
      <c r="A21" s="115" t="s">
        <v>8</v>
      </c>
      <c r="B21" s="115"/>
      <c r="C21" s="35">
        <v>764.6</v>
      </c>
    </row>
    <row r="22" spans="1:3" ht="30" customHeight="1" x14ac:dyDescent="0.25">
      <c r="A22" s="115" t="s">
        <v>62</v>
      </c>
      <c r="B22" s="115"/>
      <c r="C22" s="35">
        <v>315.8</v>
      </c>
    </row>
    <row r="23" spans="1:3" ht="30.75" customHeight="1" x14ac:dyDescent="0.25">
      <c r="A23" s="115" t="s">
        <v>9</v>
      </c>
      <c r="B23" s="115"/>
      <c r="C23" s="31">
        <v>318716</v>
      </c>
    </row>
    <row r="24" spans="1:3" ht="30" customHeight="1" x14ac:dyDescent="0.25">
      <c r="A24" s="115" t="s">
        <v>10</v>
      </c>
      <c r="B24" s="115"/>
      <c r="C24" s="31">
        <v>5761.3</v>
      </c>
    </row>
    <row r="25" spans="1:3" ht="30" customHeight="1" x14ac:dyDescent="0.25">
      <c r="A25" s="115" t="s">
        <v>11</v>
      </c>
      <c r="B25" s="115"/>
      <c r="C25" s="35">
        <v>651.70000000000005</v>
      </c>
    </row>
    <row r="26" spans="1:3" ht="18" customHeight="1" x14ac:dyDescent="0.25">
      <c r="A26" s="115" t="s">
        <v>12</v>
      </c>
      <c r="B26" s="115"/>
      <c r="C26" s="35">
        <v>688.6</v>
      </c>
    </row>
    <row r="27" spans="1:3" ht="20.25" customHeight="1" x14ac:dyDescent="0.25">
      <c r="A27" s="115" t="s">
        <v>27</v>
      </c>
      <c r="B27" s="115"/>
      <c r="C27" s="31">
        <v>5513.2</v>
      </c>
    </row>
    <row r="28" spans="1:3" ht="30" customHeight="1" x14ac:dyDescent="0.25">
      <c r="A28" s="115" t="s">
        <v>63</v>
      </c>
      <c r="B28" s="115"/>
      <c r="C28" s="31">
        <v>10772.4</v>
      </c>
    </row>
    <row r="29" spans="1:3" ht="30" customHeight="1" x14ac:dyDescent="0.25">
      <c r="A29" s="115" t="s">
        <v>64</v>
      </c>
      <c r="B29" s="115"/>
      <c r="C29" s="31">
        <v>10898.1</v>
      </c>
    </row>
    <row r="30" spans="1:3" ht="28.5" customHeight="1" x14ac:dyDescent="0.25">
      <c r="A30" s="115" t="s">
        <v>13</v>
      </c>
      <c r="B30" s="115"/>
      <c r="C30" s="35">
        <v>419.4</v>
      </c>
    </row>
    <row r="31" spans="1:3" ht="30" customHeight="1" x14ac:dyDescent="0.25">
      <c r="A31" s="115" t="s">
        <v>66</v>
      </c>
      <c r="B31" s="115"/>
      <c r="C31" s="31">
        <v>5680.2</v>
      </c>
    </row>
    <row r="32" spans="1:3" ht="20.25" customHeight="1" x14ac:dyDescent="0.25">
      <c r="A32" s="114" t="s">
        <v>52</v>
      </c>
      <c r="B32" s="114"/>
      <c r="C32" s="32">
        <f>SUM(C33:C36)</f>
        <v>12768.8</v>
      </c>
    </row>
    <row r="33" spans="1:3" ht="30.75" customHeight="1" x14ac:dyDescent="0.25">
      <c r="A33" s="115" t="s">
        <v>2</v>
      </c>
      <c r="B33" s="115"/>
      <c r="C33" s="31">
        <v>1245.2</v>
      </c>
    </row>
    <row r="34" spans="1:3" ht="31.5" customHeight="1" x14ac:dyDescent="0.25">
      <c r="A34" s="115" t="s">
        <v>9</v>
      </c>
      <c r="B34" s="115"/>
      <c r="C34" s="31">
        <v>4804.3999999999996</v>
      </c>
    </row>
    <row r="35" spans="1:3" ht="31.5" customHeight="1" x14ac:dyDescent="0.25">
      <c r="A35" s="115" t="s">
        <v>11</v>
      </c>
      <c r="B35" s="115"/>
      <c r="C35" s="35">
        <v>9.6</v>
      </c>
    </row>
    <row r="36" spans="1:3" ht="30.75" customHeight="1" x14ac:dyDescent="0.25">
      <c r="A36" s="115" t="s">
        <v>13</v>
      </c>
      <c r="B36" s="115"/>
      <c r="C36" s="31">
        <v>6709.6</v>
      </c>
    </row>
    <row r="37" spans="1:3" ht="20.25" customHeight="1" x14ac:dyDescent="0.25">
      <c r="A37" s="114" t="s">
        <v>14</v>
      </c>
      <c r="B37" s="114"/>
      <c r="C37" s="32">
        <f>C6+C32</f>
        <v>445333.10000000003</v>
      </c>
    </row>
  </sheetData>
  <mergeCells count="36">
    <mergeCell ref="A1:C1"/>
    <mergeCell ref="A2:C2"/>
    <mergeCell ref="A3:C3"/>
    <mergeCell ref="A5:B5"/>
    <mergeCell ref="A6:B6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7:B37"/>
    <mergeCell ref="A31:B31"/>
    <mergeCell ref="A32:B32"/>
    <mergeCell ref="A33:B33"/>
    <mergeCell ref="A34:B34"/>
    <mergeCell ref="A35:B35"/>
    <mergeCell ref="A36:B36"/>
  </mergeCells>
  <pageMargins left="0.59055118110236227" right="0.19685039370078741" top="0.19685039370078741" bottom="0.19685039370078741" header="0.11811023622047245" footer="0.11811023622047245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2"/>
  <sheetViews>
    <sheetView topLeftCell="A23" workbookViewId="0">
      <selection activeCell="H37" sqref="H37"/>
    </sheetView>
  </sheetViews>
  <sheetFormatPr defaultRowHeight="15" x14ac:dyDescent="0.25"/>
  <cols>
    <col min="1" max="1" width="91.85546875" style="36" customWidth="1"/>
    <col min="2" max="2" width="13.5703125" style="36" customWidth="1"/>
  </cols>
  <sheetData>
    <row r="2" spans="1:2" s="28" customFormat="1" ht="17.25" customHeight="1" x14ac:dyDescent="0.25">
      <c r="A2" s="121" t="s">
        <v>15</v>
      </c>
      <c r="B2" s="121"/>
    </row>
    <row r="3" spans="1:2" s="28" customFormat="1" ht="17.25" customHeight="1" x14ac:dyDescent="0.25">
      <c r="A3" s="121" t="s">
        <v>30</v>
      </c>
      <c r="B3" s="121"/>
    </row>
    <row r="4" spans="1:2" s="28" customFormat="1" ht="17.25" customHeight="1" x14ac:dyDescent="0.25">
      <c r="A4" s="121" t="s">
        <v>68</v>
      </c>
      <c r="B4" s="121"/>
    </row>
    <row r="5" spans="1:2" ht="15.75" x14ac:dyDescent="0.25">
      <c r="A5" s="41"/>
      <c r="B5" s="41"/>
    </row>
    <row r="6" spans="1:2" ht="78.75" x14ac:dyDescent="0.25">
      <c r="A6" s="42" t="s">
        <v>18</v>
      </c>
      <c r="B6" s="42" t="s">
        <v>69</v>
      </c>
    </row>
    <row r="7" spans="1:2" ht="20.25" customHeight="1" x14ac:dyDescent="0.25">
      <c r="A7" s="37" t="s">
        <v>0</v>
      </c>
      <c r="B7" s="38">
        <f>SUM(B8:B32)</f>
        <v>518688.59999999992</v>
      </c>
    </row>
    <row r="8" spans="1:2" ht="18.75" customHeight="1" x14ac:dyDescent="0.25">
      <c r="A8" s="39" t="s">
        <v>33</v>
      </c>
      <c r="B8" s="39">
        <v>524.5</v>
      </c>
    </row>
    <row r="9" spans="1:2" ht="18.75" customHeight="1" x14ac:dyDescent="0.25">
      <c r="A9" s="39" t="s">
        <v>20</v>
      </c>
      <c r="B9" s="40">
        <v>1487.6</v>
      </c>
    </row>
    <row r="10" spans="1:2" ht="18.75" customHeight="1" x14ac:dyDescent="0.25">
      <c r="A10" s="39" t="s">
        <v>2</v>
      </c>
      <c r="B10" s="40">
        <v>8045.7</v>
      </c>
    </row>
    <row r="11" spans="1:2" ht="18.75" customHeight="1" x14ac:dyDescent="0.25">
      <c r="A11" s="39" t="s">
        <v>34</v>
      </c>
      <c r="B11" s="39">
        <v>34</v>
      </c>
    </row>
    <row r="12" spans="1:2" ht="18.75" customHeight="1" x14ac:dyDescent="0.25">
      <c r="A12" s="39" t="s">
        <v>3</v>
      </c>
      <c r="B12" s="40">
        <v>6500.4</v>
      </c>
    </row>
    <row r="13" spans="1:2" ht="18.75" customHeight="1" x14ac:dyDescent="0.25">
      <c r="A13" s="39" t="s">
        <v>4</v>
      </c>
      <c r="B13" s="39">
        <v>999.7</v>
      </c>
    </row>
    <row r="14" spans="1:2" ht="18.75" customHeight="1" x14ac:dyDescent="0.25">
      <c r="A14" s="39" t="s">
        <v>58</v>
      </c>
      <c r="B14" s="40">
        <v>1016.4</v>
      </c>
    </row>
    <row r="15" spans="1:2" ht="18.75" customHeight="1" x14ac:dyDescent="0.25">
      <c r="A15" s="39" t="s">
        <v>22</v>
      </c>
      <c r="B15" s="40">
        <v>2383.8000000000002</v>
      </c>
    </row>
    <row r="16" spans="1:2" ht="26.25" customHeight="1" x14ac:dyDescent="0.25">
      <c r="A16" s="39" t="s">
        <v>59</v>
      </c>
      <c r="B16" s="40">
        <v>12665.1</v>
      </c>
    </row>
    <row r="17" spans="1:2" ht="18" customHeight="1" x14ac:dyDescent="0.25">
      <c r="A17" s="39" t="s">
        <v>60</v>
      </c>
      <c r="B17" s="40">
        <v>34104.699999999997</v>
      </c>
    </row>
    <row r="18" spans="1:2" ht="18" customHeight="1" x14ac:dyDescent="0.25">
      <c r="A18" s="39" t="s">
        <v>38</v>
      </c>
      <c r="B18" s="39">
        <v>721.6</v>
      </c>
    </row>
    <row r="19" spans="1:2" ht="18" customHeight="1" x14ac:dyDescent="0.25">
      <c r="A19" s="39" t="s">
        <v>70</v>
      </c>
      <c r="B19" s="39">
        <v>253.2</v>
      </c>
    </row>
    <row r="20" spans="1:2" ht="18" customHeight="1" x14ac:dyDescent="0.25">
      <c r="A20" s="39" t="s">
        <v>6</v>
      </c>
      <c r="B20" s="40">
        <v>11480.2</v>
      </c>
    </row>
    <row r="21" spans="1:2" ht="27.75" customHeight="1" x14ac:dyDescent="0.25">
      <c r="A21" s="39" t="s">
        <v>7</v>
      </c>
      <c r="B21" s="40">
        <v>17755.5</v>
      </c>
    </row>
    <row r="22" spans="1:2" ht="16.5" customHeight="1" x14ac:dyDescent="0.25">
      <c r="A22" s="39" t="s">
        <v>8</v>
      </c>
      <c r="B22" s="40">
        <v>1092.9000000000001</v>
      </c>
    </row>
    <row r="23" spans="1:2" ht="16.5" customHeight="1" x14ac:dyDescent="0.25">
      <c r="A23" s="39" t="s">
        <v>62</v>
      </c>
      <c r="B23" s="39">
        <v>441.4</v>
      </c>
    </row>
    <row r="24" spans="1:2" ht="16.5" customHeight="1" x14ac:dyDescent="0.25">
      <c r="A24" s="39" t="s">
        <v>9</v>
      </c>
      <c r="B24" s="40">
        <v>365813.6</v>
      </c>
    </row>
    <row r="25" spans="1:2" ht="28.5" customHeight="1" x14ac:dyDescent="0.25">
      <c r="A25" s="39" t="s">
        <v>10</v>
      </c>
      <c r="B25" s="40">
        <v>7785.3</v>
      </c>
    </row>
    <row r="26" spans="1:2" ht="28.5" customHeight="1" x14ac:dyDescent="0.25">
      <c r="A26" s="39" t="s">
        <v>11</v>
      </c>
      <c r="B26" s="39">
        <v>935.4</v>
      </c>
    </row>
    <row r="27" spans="1:2" ht="15.75" customHeight="1" x14ac:dyDescent="0.25">
      <c r="A27" s="39" t="s">
        <v>12</v>
      </c>
      <c r="B27" s="40">
        <v>1104.7</v>
      </c>
    </row>
    <row r="28" spans="1:2" ht="16.5" customHeight="1" x14ac:dyDescent="0.25">
      <c r="A28" s="39" t="s">
        <v>27</v>
      </c>
      <c r="B28" s="40">
        <v>7399.5</v>
      </c>
    </row>
    <row r="29" spans="1:2" ht="29.25" customHeight="1" x14ac:dyDescent="0.25">
      <c r="A29" s="39" t="s">
        <v>63</v>
      </c>
      <c r="B29" s="40">
        <v>14332.4</v>
      </c>
    </row>
    <row r="30" spans="1:2" ht="29.25" customHeight="1" x14ac:dyDescent="0.25">
      <c r="A30" s="39" t="s">
        <v>64</v>
      </c>
      <c r="B30" s="40">
        <v>14920.6</v>
      </c>
    </row>
    <row r="31" spans="1:2" ht="29.25" customHeight="1" x14ac:dyDescent="0.25">
      <c r="A31" s="39" t="s">
        <v>13</v>
      </c>
      <c r="B31" s="39">
        <v>713.8</v>
      </c>
    </row>
    <row r="32" spans="1:2" ht="27.75" customHeight="1" x14ac:dyDescent="0.25">
      <c r="A32" s="39" t="s">
        <v>66</v>
      </c>
      <c r="B32" s="40">
        <v>6176.6</v>
      </c>
    </row>
    <row r="33" spans="1:2" ht="20.25" customHeight="1" x14ac:dyDescent="0.25">
      <c r="A33" s="37" t="s">
        <v>52</v>
      </c>
      <c r="B33" s="38">
        <f>SUM(B34:B41)</f>
        <v>21300.1</v>
      </c>
    </row>
    <row r="34" spans="1:2" ht="18.75" customHeight="1" x14ac:dyDescent="0.25">
      <c r="A34" s="39" t="s">
        <v>2</v>
      </c>
      <c r="B34" s="40">
        <v>2018.5</v>
      </c>
    </row>
    <row r="35" spans="1:2" ht="18.75" customHeight="1" x14ac:dyDescent="0.25">
      <c r="A35" s="39" t="s">
        <v>4</v>
      </c>
      <c r="B35" s="39">
        <v>25.4</v>
      </c>
    </row>
    <row r="36" spans="1:2" ht="18.75" customHeight="1" x14ac:dyDescent="0.25">
      <c r="A36" s="39" t="s">
        <v>22</v>
      </c>
      <c r="B36" s="39">
        <v>178.3</v>
      </c>
    </row>
    <row r="37" spans="1:2" ht="30" customHeight="1" x14ac:dyDescent="0.25">
      <c r="A37" s="39" t="s">
        <v>7</v>
      </c>
      <c r="B37" s="39">
        <v>153.1</v>
      </c>
    </row>
    <row r="38" spans="1:2" ht="20.25" customHeight="1" x14ac:dyDescent="0.25">
      <c r="A38" s="39" t="s">
        <v>9</v>
      </c>
      <c r="B38" s="40">
        <v>10862.5</v>
      </c>
    </row>
    <row r="39" spans="1:2" ht="28.5" customHeight="1" x14ac:dyDescent="0.25">
      <c r="A39" s="39" t="s">
        <v>11</v>
      </c>
      <c r="B39" s="39">
        <v>9.6</v>
      </c>
    </row>
    <row r="40" spans="1:2" ht="18.75" customHeight="1" x14ac:dyDescent="0.25">
      <c r="A40" s="39" t="s">
        <v>27</v>
      </c>
      <c r="B40" s="39">
        <v>82</v>
      </c>
    </row>
    <row r="41" spans="1:2" ht="29.25" customHeight="1" x14ac:dyDescent="0.25">
      <c r="A41" s="39" t="s">
        <v>13</v>
      </c>
      <c r="B41" s="40">
        <v>7970.7</v>
      </c>
    </row>
    <row r="42" spans="1:2" ht="17.25" customHeight="1" x14ac:dyDescent="0.25">
      <c r="A42" s="37" t="s">
        <v>14</v>
      </c>
      <c r="B42" s="38">
        <f>B7+B33</f>
        <v>539988.69999999995</v>
      </c>
    </row>
  </sheetData>
  <mergeCells count="3">
    <mergeCell ref="A2:B2"/>
    <mergeCell ref="A3:B3"/>
    <mergeCell ref="A4:B4"/>
  </mergeCells>
  <pageMargins left="0.59055118110236227" right="0.19685039370078741" top="0.19685039370078741" bottom="0.19685039370078741" header="0.11811023622047245" footer="0.11811023622047245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H48" sqref="H48"/>
    </sheetView>
  </sheetViews>
  <sheetFormatPr defaultRowHeight="15" x14ac:dyDescent="0.25"/>
  <cols>
    <col min="1" max="1" width="101.7109375" style="51" customWidth="1"/>
    <col min="2" max="2" width="12.28515625" style="52" customWidth="1"/>
  </cols>
  <sheetData>
    <row r="1" spans="1:2" ht="15.75" customHeight="1" x14ac:dyDescent="0.25">
      <c r="A1" s="122" t="s">
        <v>15</v>
      </c>
      <c r="B1" s="122"/>
    </row>
    <row r="2" spans="1:2" ht="15.75" customHeight="1" x14ac:dyDescent="0.25">
      <c r="A2" s="122" t="s">
        <v>30</v>
      </c>
      <c r="B2" s="122"/>
    </row>
    <row r="3" spans="1:2" ht="15.75" customHeight="1" x14ac:dyDescent="0.25">
      <c r="A3" s="122" t="s">
        <v>71</v>
      </c>
      <c r="B3" s="122"/>
    </row>
    <row r="4" spans="1:2" x14ac:dyDescent="0.25">
      <c r="A4" s="43"/>
      <c r="B4" s="44"/>
    </row>
    <row r="5" spans="1:2" ht="69" customHeight="1" x14ac:dyDescent="0.25">
      <c r="A5" s="45" t="s">
        <v>18</v>
      </c>
      <c r="B5" s="45" t="s">
        <v>72</v>
      </c>
    </row>
    <row r="6" spans="1:2" ht="18.75" customHeight="1" x14ac:dyDescent="0.25">
      <c r="A6" s="46" t="s">
        <v>0</v>
      </c>
      <c r="B6" s="47">
        <v>589414.69999999995</v>
      </c>
    </row>
    <row r="7" spans="1:2" ht="18" customHeight="1" x14ac:dyDescent="0.25">
      <c r="A7" s="48" t="s">
        <v>33</v>
      </c>
      <c r="B7" s="49">
        <v>539.20000000000005</v>
      </c>
    </row>
    <row r="8" spans="1:2" ht="18" customHeight="1" x14ac:dyDescent="0.25">
      <c r="A8" s="48" t="s">
        <v>20</v>
      </c>
      <c r="B8" s="50">
        <v>1581.4</v>
      </c>
    </row>
    <row r="9" spans="1:2" ht="18" customHeight="1" x14ac:dyDescent="0.25">
      <c r="A9" s="48" t="s">
        <v>2</v>
      </c>
      <c r="B9" s="50">
        <v>9032.9</v>
      </c>
    </row>
    <row r="10" spans="1:2" ht="18" customHeight="1" x14ac:dyDescent="0.25">
      <c r="A10" s="48" t="s">
        <v>73</v>
      </c>
      <c r="B10" s="49">
        <v>5.7</v>
      </c>
    </row>
    <row r="11" spans="1:2" ht="18" customHeight="1" x14ac:dyDescent="0.25">
      <c r="A11" s="48" t="s">
        <v>34</v>
      </c>
      <c r="B11" s="49">
        <v>34</v>
      </c>
    </row>
    <row r="12" spans="1:2" ht="18" customHeight="1" x14ac:dyDescent="0.25">
      <c r="A12" s="48" t="s">
        <v>74</v>
      </c>
      <c r="B12" s="49">
        <v>14</v>
      </c>
    </row>
    <row r="13" spans="1:2" ht="27.75" customHeight="1" x14ac:dyDescent="0.25">
      <c r="A13" s="48" t="s">
        <v>75</v>
      </c>
      <c r="B13" s="49">
        <v>15.3</v>
      </c>
    </row>
    <row r="14" spans="1:2" ht="16.5" customHeight="1" x14ac:dyDescent="0.25">
      <c r="A14" s="48" t="s">
        <v>76</v>
      </c>
      <c r="B14" s="49">
        <v>21.1</v>
      </c>
    </row>
    <row r="15" spans="1:2" ht="16.5" customHeight="1" x14ac:dyDescent="0.25">
      <c r="A15" s="48" t="s">
        <v>3</v>
      </c>
      <c r="B15" s="50">
        <v>6729.9</v>
      </c>
    </row>
    <row r="16" spans="1:2" ht="16.5" customHeight="1" x14ac:dyDescent="0.25">
      <c r="A16" s="48" t="s">
        <v>4</v>
      </c>
      <c r="B16" s="50">
        <v>1023.4</v>
      </c>
    </row>
    <row r="17" spans="1:2" ht="16.5" customHeight="1" x14ac:dyDescent="0.25">
      <c r="A17" s="48" t="s">
        <v>58</v>
      </c>
      <c r="B17" s="50">
        <v>1237</v>
      </c>
    </row>
    <row r="18" spans="1:2" ht="16.5" customHeight="1" x14ac:dyDescent="0.25">
      <c r="A18" s="48" t="s">
        <v>22</v>
      </c>
      <c r="B18" s="50">
        <v>2458.6999999999998</v>
      </c>
    </row>
    <row r="19" spans="1:2" ht="32.25" customHeight="1" x14ac:dyDescent="0.25">
      <c r="A19" s="48" t="s">
        <v>59</v>
      </c>
      <c r="B19" s="50">
        <v>15806.3</v>
      </c>
    </row>
    <row r="20" spans="1:2" ht="18" customHeight="1" x14ac:dyDescent="0.25">
      <c r="A20" s="48" t="s">
        <v>60</v>
      </c>
      <c r="B20" s="50">
        <v>38192.9</v>
      </c>
    </row>
    <row r="21" spans="1:2" ht="18" customHeight="1" x14ac:dyDescent="0.25">
      <c r="A21" s="48" t="s">
        <v>77</v>
      </c>
      <c r="B21" s="50">
        <v>5667.2</v>
      </c>
    </row>
    <row r="22" spans="1:2" ht="18" customHeight="1" x14ac:dyDescent="0.25">
      <c r="A22" s="48" t="s">
        <v>38</v>
      </c>
      <c r="B22" s="49">
        <v>987.4</v>
      </c>
    </row>
    <row r="23" spans="1:2" ht="18" customHeight="1" x14ac:dyDescent="0.25">
      <c r="A23" s="48" t="s">
        <v>61</v>
      </c>
      <c r="B23" s="49">
        <v>310</v>
      </c>
    </row>
    <row r="24" spans="1:2" ht="18" customHeight="1" x14ac:dyDescent="0.25">
      <c r="A24" s="48" t="s">
        <v>6</v>
      </c>
      <c r="B24" s="50">
        <v>13305.9</v>
      </c>
    </row>
    <row r="25" spans="1:2" ht="18" customHeight="1" x14ac:dyDescent="0.25">
      <c r="A25" s="48" t="s">
        <v>7</v>
      </c>
      <c r="B25" s="50">
        <v>18795.2</v>
      </c>
    </row>
    <row r="26" spans="1:2" ht="18" customHeight="1" x14ac:dyDescent="0.25">
      <c r="A26" s="48" t="s">
        <v>8</v>
      </c>
      <c r="B26" s="50">
        <v>1279.5</v>
      </c>
    </row>
    <row r="27" spans="1:2" ht="18" customHeight="1" x14ac:dyDescent="0.25">
      <c r="A27" s="48" t="s">
        <v>62</v>
      </c>
      <c r="B27" s="49">
        <v>514.5</v>
      </c>
    </row>
    <row r="28" spans="1:2" ht="18" customHeight="1" x14ac:dyDescent="0.25">
      <c r="A28" s="48" t="s">
        <v>9</v>
      </c>
      <c r="B28" s="50">
        <v>404232.8</v>
      </c>
    </row>
    <row r="29" spans="1:2" ht="18" customHeight="1" x14ac:dyDescent="0.25">
      <c r="A29" s="48" t="s">
        <v>10</v>
      </c>
      <c r="B29" s="50">
        <v>11163.4</v>
      </c>
    </row>
    <row r="30" spans="1:2" ht="18" customHeight="1" x14ac:dyDescent="0.25">
      <c r="A30" s="48" t="s">
        <v>11</v>
      </c>
      <c r="B30" s="50">
        <v>1098.5999999999999</v>
      </c>
    </row>
    <row r="31" spans="1:2" ht="18" customHeight="1" x14ac:dyDescent="0.25">
      <c r="A31" s="48" t="s">
        <v>12</v>
      </c>
      <c r="B31" s="50">
        <v>1260.7</v>
      </c>
    </row>
    <row r="32" spans="1:2" ht="18" customHeight="1" x14ac:dyDescent="0.25">
      <c r="A32" s="48" t="s">
        <v>27</v>
      </c>
      <c r="B32" s="50">
        <v>9020.4</v>
      </c>
    </row>
    <row r="33" spans="1:2" ht="33.75" customHeight="1" x14ac:dyDescent="0.25">
      <c r="A33" s="48" t="s">
        <v>63</v>
      </c>
      <c r="B33" s="50">
        <v>16630</v>
      </c>
    </row>
    <row r="34" spans="1:2" ht="32.25" customHeight="1" x14ac:dyDescent="0.25">
      <c r="A34" s="48" t="s">
        <v>64</v>
      </c>
      <c r="B34" s="50">
        <v>17718.2</v>
      </c>
    </row>
    <row r="35" spans="1:2" ht="31.5" customHeight="1" x14ac:dyDescent="0.25">
      <c r="A35" s="48" t="s">
        <v>13</v>
      </c>
      <c r="B35" s="49">
        <v>859.1</v>
      </c>
    </row>
    <row r="36" spans="1:2" ht="17.25" customHeight="1" x14ac:dyDescent="0.25">
      <c r="A36" s="48" t="s">
        <v>66</v>
      </c>
      <c r="B36" s="50">
        <v>9880</v>
      </c>
    </row>
    <row r="37" spans="1:2" ht="17.25" customHeight="1" x14ac:dyDescent="0.25">
      <c r="A37" s="46" t="s">
        <v>52</v>
      </c>
      <c r="B37" s="47">
        <v>31180.9</v>
      </c>
    </row>
    <row r="38" spans="1:2" ht="17.25" customHeight="1" x14ac:dyDescent="0.25">
      <c r="A38" s="48" t="s">
        <v>1</v>
      </c>
      <c r="B38" s="49"/>
    </row>
    <row r="39" spans="1:2" ht="17.25" customHeight="1" x14ac:dyDescent="0.25">
      <c r="A39" s="48" t="s">
        <v>2</v>
      </c>
      <c r="B39" s="50">
        <v>2018.6</v>
      </c>
    </row>
    <row r="40" spans="1:2" ht="17.25" customHeight="1" x14ac:dyDescent="0.25">
      <c r="A40" s="48" t="s">
        <v>4</v>
      </c>
      <c r="B40" s="49">
        <v>128.1</v>
      </c>
    </row>
    <row r="41" spans="1:2" ht="17.25" customHeight="1" x14ac:dyDescent="0.25">
      <c r="A41" s="48" t="s">
        <v>22</v>
      </c>
      <c r="B41" s="49">
        <v>304.5</v>
      </c>
    </row>
    <row r="42" spans="1:2" ht="17.25" customHeight="1" x14ac:dyDescent="0.25">
      <c r="A42" s="48" t="s">
        <v>7</v>
      </c>
      <c r="B42" s="49">
        <v>272.10000000000002</v>
      </c>
    </row>
    <row r="43" spans="1:2" ht="17.25" customHeight="1" x14ac:dyDescent="0.25">
      <c r="A43" s="48" t="s">
        <v>8</v>
      </c>
      <c r="B43" s="49">
        <v>45.5</v>
      </c>
    </row>
    <row r="44" spans="1:2" ht="17.25" customHeight="1" x14ac:dyDescent="0.25">
      <c r="A44" s="48" t="s">
        <v>9</v>
      </c>
      <c r="B44" s="50">
        <v>18074.7</v>
      </c>
    </row>
    <row r="45" spans="1:2" ht="17.25" customHeight="1" x14ac:dyDescent="0.25">
      <c r="A45" s="48" t="s">
        <v>11</v>
      </c>
      <c r="B45" s="49">
        <v>9.6</v>
      </c>
    </row>
    <row r="46" spans="1:2" ht="17.25" customHeight="1" x14ac:dyDescent="0.25">
      <c r="A46" s="48" t="s">
        <v>27</v>
      </c>
      <c r="B46" s="49">
        <v>112.2</v>
      </c>
    </row>
    <row r="47" spans="1:2" ht="31.5" customHeight="1" x14ac:dyDescent="0.25">
      <c r="A47" s="48" t="s">
        <v>13</v>
      </c>
      <c r="B47" s="50">
        <v>10215.6</v>
      </c>
    </row>
    <row r="48" spans="1:2" ht="18.75" customHeight="1" x14ac:dyDescent="0.25">
      <c r="A48" s="46" t="s">
        <v>14</v>
      </c>
      <c r="B48" s="47">
        <v>620595.6</v>
      </c>
    </row>
  </sheetData>
  <mergeCells count="3">
    <mergeCell ref="A1:B1"/>
    <mergeCell ref="A2:B2"/>
    <mergeCell ref="A3:B3"/>
  </mergeCells>
  <pageMargins left="0.39370078740157483" right="0.19685039370078741" top="0" bottom="0" header="0" footer="0"/>
  <pageSetup paperSize="9" scale="8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opLeftCell="A36" zoomScale="118" zoomScaleNormal="118" workbookViewId="0">
      <selection activeCell="B55" sqref="B55"/>
    </sheetView>
  </sheetViews>
  <sheetFormatPr defaultRowHeight="15" x14ac:dyDescent="0.25"/>
  <cols>
    <col min="1" max="1" width="97.85546875" style="53" customWidth="1"/>
    <col min="2" max="2" width="13.7109375" style="53" customWidth="1"/>
  </cols>
  <sheetData>
    <row r="1" spans="1:2" ht="6.75" customHeight="1" x14ac:dyDescent="0.25"/>
    <row r="2" spans="1:2" x14ac:dyDescent="0.25">
      <c r="A2" s="123" t="s">
        <v>15</v>
      </c>
      <c r="B2" s="123"/>
    </row>
    <row r="3" spans="1:2" x14ac:dyDescent="0.25">
      <c r="A3" s="123" t="s">
        <v>30</v>
      </c>
      <c r="B3" s="123"/>
    </row>
    <row r="4" spans="1:2" x14ac:dyDescent="0.25">
      <c r="A4" s="123" t="s">
        <v>78</v>
      </c>
      <c r="B4" s="123"/>
    </row>
    <row r="5" spans="1:2" x14ac:dyDescent="0.25">
      <c r="A5" s="54"/>
      <c r="B5" s="54"/>
    </row>
    <row r="6" spans="1:2" ht="49.5" customHeight="1" x14ac:dyDescent="0.25">
      <c r="A6" s="55" t="s">
        <v>18</v>
      </c>
      <c r="B6" s="55" t="s">
        <v>32</v>
      </c>
    </row>
    <row r="7" spans="1:2" ht="15.75" customHeight="1" x14ac:dyDescent="0.25">
      <c r="A7" s="56" t="s">
        <v>0</v>
      </c>
      <c r="B7" s="57">
        <f>SUM(B8:B38)</f>
        <v>655332.89999999991</v>
      </c>
    </row>
    <row r="8" spans="1:2" ht="15.75" customHeight="1" x14ac:dyDescent="0.25">
      <c r="A8" s="58" t="s">
        <v>33</v>
      </c>
      <c r="B8" s="58">
        <v>587.5</v>
      </c>
    </row>
    <row r="9" spans="1:2" ht="15.75" customHeight="1" x14ac:dyDescent="0.25">
      <c r="A9" s="58" t="s">
        <v>20</v>
      </c>
      <c r="B9" s="59">
        <v>1639.2</v>
      </c>
    </row>
    <row r="10" spans="1:2" ht="15.75" customHeight="1" x14ac:dyDescent="0.25">
      <c r="A10" s="58" t="s">
        <v>2</v>
      </c>
      <c r="B10" s="59">
        <v>9598.5</v>
      </c>
    </row>
    <row r="11" spans="1:2" ht="15.75" customHeight="1" x14ac:dyDescent="0.25">
      <c r="A11" s="58" t="s">
        <v>79</v>
      </c>
      <c r="B11" s="58">
        <v>7.4</v>
      </c>
    </row>
    <row r="12" spans="1:2" ht="15.75" customHeight="1" x14ac:dyDescent="0.25">
      <c r="A12" s="58" t="s">
        <v>73</v>
      </c>
      <c r="B12" s="58">
        <v>5.7</v>
      </c>
    </row>
    <row r="13" spans="1:2" ht="15.75" customHeight="1" x14ac:dyDescent="0.25">
      <c r="A13" s="58" t="s">
        <v>34</v>
      </c>
      <c r="B13" s="58">
        <v>34</v>
      </c>
    </row>
    <row r="14" spans="1:2" ht="15.75" customHeight="1" x14ac:dyDescent="0.25">
      <c r="A14" s="58" t="s">
        <v>80</v>
      </c>
      <c r="B14" s="58">
        <v>14</v>
      </c>
    </row>
    <row r="15" spans="1:2" ht="25.5" x14ac:dyDescent="0.25">
      <c r="A15" s="58" t="s">
        <v>75</v>
      </c>
      <c r="B15" s="58">
        <v>15.3</v>
      </c>
    </row>
    <row r="16" spans="1:2" ht="15" customHeight="1" x14ac:dyDescent="0.25">
      <c r="A16" s="58" t="s">
        <v>76</v>
      </c>
      <c r="B16" s="58">
        <v>21.1</v>
      </c>
    </row>
    <row r="17" spans="1:2" ht="15" customHeight="1" x14ac:dyDescent="0.25">
      <c r="A17" s="58" t="s">
        <v>3</v>
      </c>
      <c r="B17" s="59">
        <v>7351.5</v>
      </c>
    </row>
    <row r="18" spans="1:2" ht="15" customHeight="1" x14ac:dyDescent="0.25">
      <c r="A18" s="58" t="s">
        <v>4</v>
      </c>
      <c r="B18" s="59">
        <v>1255.3</v>
      </c>
    </row>
    <row r="19" spans="1:2" ht="15" customHeight="1" x14ac:dyDescent="0.25">
      <c r="A19" s="58" t="s">
        <v>58</v>
      </c>
      <c r="B19" s="59">
        <v>1368.1</v>
      </c>
    </row>
    <row r="20" spans="1:2" ht="15" customHeight="1" x14ac:dyDescent="0.25">
      <c r="A20" s="58" t="s">
        <v>22</v>
      </c>
      <c r="B20" s="59">
        <v>2871.8</v>
      </c>
    </row>
    <row r="21" spans="1:2" ht="24" customHeight="1" x14ac:dyDescent="0.25">
      <c r="A21" s="58" t="s">
        <v>59</v>
      </c>
      <c r="B21" s="59">
        <v>17965.7</v>
      </c>
    </row>
    <row r="22" spans="1:2" ht="15" customHeight="1" x14ac:dyDescent="0.25">
      <c r="A22" s="58" t="s">
        <v>60</v>
      </c>
      <c r="B22" s="59">
        <v>43689.2</v>
      </c>
    </row>
    <row r="23" spans="1:2" ht="15" customHeight="1" x14ac:dyDescent="0.25">
      <c r="A23" s="58" t="s">
        <v>81</v>
      </c>
      <c r="B23" s="59">
        <v>5667.2</v>
      </c>
    </row>
    <row r="24" spans="1:2" ht="15" customHeight="1" x14ac:dyDescent="0.25">
      <c r="A24" s="60" t="s">
        <v>38</v>
      </c>
      <c r="B24" s="59">
        <v>1262.3</v>
      </c>
    </row>
    <row r="25" spans="1:2" ht="15" customHeight="1" x14ac:dyDescent="0.25">
      <c r="A25" s="58" t="s">
        <v>61</v>
      </c>
      <c r="B25" s="58">
        <v>398.8</v>
      </c>
    </row>
    <row r="26" spans="1:2" ht="15" customHeight="1" x14ac:dyDescent="0.25">
      <c r="A26" s="58" t="s">
        <v>6</v>
      </c>
      <c r="B26" s="59">
        <v>15216.6</v>
      </c>
    </row>
    <row r="27" spans="1:2" ht="15" customHeight="1" x14ac:dyDescent="0.25">
      <c r="A27" s="58" t="s">
        <v>7</v>
      </c>
      <c r="B27" s="59">
        <v>22497.1</v>
      </c>
    </row>
    <row r="28" spans="1:2" ht="15" customHeight="1" x14ac:dyDescent="0.25">
      <c r="A28" s="58" t="s">
        <v>8</v>
      </c>
      <c r="B28" s="59">
        <v>1443.8</v>
      </c>
    </row>
    <row r="29" spans="1:2" ht="15.75" customHeight="1" x14ac:dyDescent="0.25">
      <c r="A29" s="58" t="s">
        <v>62</v>
      </c>
      <c r="B29" s="58">
        <v>594.4</v>
      </c>
    </row>
    <row r="30" spans="1:2" ht="15.75" customHeight="1" x14ac:dyDescent="0.25">
      <c r="A30" s="58" t="s">
        <v>9</v>
      </c>
      <c r="B30" s="59">
        <v>445609.6</v>
      </c>
    </row>
    <row r="31" spans="1:2" ht="25.5" customHeight="1" x14ac:dyDescent="0.25">
      <c r="A31" s="58" t="s">
        <v>10</v>
      </c>
      <c r="B31" s="59">
        <v>12817.5</v>
      </c>
    </row>
    <row r="32" spans="1:2" ht="25.5" customHeight="1" x14ac:dyDescent="0.25">
      <c r="A32" s="58" t="s">
        <v>11</v>
      </c>
      <c r="B32" s="59">
        <v>1296</v>
      </c>
    </row>
    <row r="33" spans="1:2" ht="15.75" customHeight="1" x14ac:dyDescent="0.25">
      <c r="A33" s="58" t="s">
        <v>12</v>
      </c>
      <c r="B33" s="59">
        <v>1449.1</v>
      </c>
    </row>
    <row r="34" spans="1:2" ht="15.75" customHeight="1" x14ac:dyDescent="0.25">
      <c r="A34" s="58" t="s">
        <v>27</v>
      </c>
      <c r="B34" s="59">
        <v>10409.700000000001</v>
      </c>
    </row>
    <row r="35" spans="1:2" ht="26.25" customHeight="1" x14ac:dyDescent="0.25">
      <c r="A35" s="58" t="s">
        <v>63</v>
      </c>
      <c r="B35" s="59">
        <v>19197.3</v>
      </c>
    </row>
    <row r="36" spans="1:2" ht="27.75" customHeight="1" x14ac:dyDescent="0.25">
      <c r="A36" s="58" t="s">
        <v>64</v>
      </c>
      <c r="B36" s="59">
        <v>20154.7</v>
      </c>
    </row>
    <row r="37" spans="1:2" ht="25.5" customHeight="1" x14ac:dyDescent="0.25">
      <c r="A37" s="58" t="s">
        <v>13</v>
      </c>
      <c r="B37" s="59">
        <v>1014.5</v>
      </c>
    </row>
    <row r="38" spans="1:2" ht="24.75" customHeight="1" x14ac:dyDescent="0.25">
      <c r="A38" s="58" t="s">
        <v>66</v>
      </c>
      <c r="B38" s="59">
        <v>9880</v>
      </c>
    </row>
    <row r="39" spans="1:2" ht="15.75" customHeight="1" x14ac:dyDescent="0.25">
      <c r="A39" s="56" t="s">
        <v>52</v>
      </c>
      <c r="B39" s="57">
        <f>SUM(B40:B53)</f>
        <v>55642.600000000006</v>
      </c>
    </row>
    <row r="40" spans="1:2" ht="15.75" customHeight="1" x14ac:dyDescent="0.25">
      <c r="A40" s="58" t="s">
        <v>2</v>
      </c>
      <c r="B40" s="59">
        <v>2777.7</v>
      </c>
    </row>
    <row r="41" spans="1:2" ht="15.75" customHeight="1" x14ac:dyDescent="0.25">
      <c r="A41" s="58" t="s">
        <v>4</v>
      </c>
      <c r="B41" s="58">
        <v>128.1</v>
      </c>
    </row>
    <row r="42" spans="1:2" ht="15.75" customHeight="1" x14ac:dyDescent="0.25">
      <c r="A42" s="58" t="s">
        <v>22</v>
      </c>
      <c r="B42" s="58">
        <v>456.6</v>
      </c>
    </row>
    <row r="43" spans="1:2" ht="24" customHeight="1" x14ac:dyDescent="0.25">
      <c r="A43" s="58" t="s">
        <v>59</v>
      </c>
      <c r="B43" s="58">
        <v>174.2</v>
      </c>
    </row>
    <row r="44" spans="1:2" ht="13.5" customHeight="1" x14ac:dyDescent="0.25">
      <c r="A44" s="58" t="s">
        <v>7</v>
      </c>
      <c r="B44" s="58">
        <v>272.10000000000002</v>
      </c>
    </row>
    <row r="45" spans="1:2" ht="13.5" customHeight="1" x14ac:dyDescent="0.25">
      <c r="A45" s="58" t="s">
        <v>8</v>
      </c>
      <c r="B45" s="58">
        <v>45.5</v>
      </c>
    </row>
    <row r="46" spans="1:2" ht="13.5" customHeight="1" x14ac:dyDescent="0.25">
      <c r="A46" s="58" t="s">
        <v>9</v>
      </c>
      <c r="B46" s="59">
        <v>27219.200000000001</v>
      </c>
    </row>
    <row r="47" spans="1:2" ht="26.25" customHeight="1" x14ac:dyDescent="0.25">
      <c r="A47" s="58" t="s">
        <v>10</v>
      </c>
      <c r="B47" s="58">
        <v>112</v>
      </c>
    </row>
    <row r="48" spans="1:2" ht="26.25" customHeight="1" x14ac:dyDescent="0.25">
      <c r="A48" s="58" t="s">
        <v>11</v>
      </c>
      <c r="B48" s="58">
        <v>57.8</v>
      </c>
    </row>
    <row r="49" spans="1:2" ht="13.5" customHeight="1" x14ac:dyDescent="0.25">
      <c r="A49" s="58" t="s">
        <v>12</v>
      </c>
      <c r="B49" s="58">
        <v>56.6</v>
      </c>
    </row>
    <row r="50" spans="1:2" ht="13.5" customHeight="1" x14ac:dyDescent="0.25">
      <c r="A50" s="58" t="s">
        <v>27</v>
      </c>
      <c r="B50" s="58">
        <v>112.2</v>
      </c>
    </row>
    <row r="51" spans="1:2" ht="26.25" customHeight="1" x14ac:dyDescent="0.25">
      <c r="A51" s="58" t="s">
        <v>63</v>
      </c>
      <c r="B51" s="58">
        <v>426.4</v>
      </c>
    </row>
    <row r="52" spans="1:2" ht="25.5" customHeight="1" x14ac:dyDescent="0.25">
      <c r="A52" s="58" t="s">
        <v>64</v>
      </c>
      <c r="B52" s="58">
        <v>487.9</v>
      </c>
    </row>
    <row r="53" spans="1:2" ht="27" customHeight="1" x14ac:dyDescent="0.25">
      <c r="A53" s="58" t="s">
        <v>13</v>
      </c>
      <c r="B53" s="59">
        <v>23316.3</v>
      </c>
    </row>
    <row r="54" spans="1:2" ht="15.75" customHeight="1" x14ac:dyDescent="0.25">
      <c r="A54" s="55" t="s">
        <v>14</v>
      </c>
      <c r="B54" s="57">
        <f>B7+B39</f>
        <v>710975.49999999988</v>
      </c>
    </row>
  </sheetData>
  <mergeCells count="3">
    <mergeCell ref="A2:B2"/>
    <mergeCell ref="A3:B3"/>
    <mergeCell ref="A4:B4"/>
  </mergeCells>
  <pageMargins left="0.47244094488188981" right="0.11811023622047245" top="7.874015748031496E-2" bottom="7.874015748031496E-2" header="3.937007874015748E-2" footer="3.937007874015748E-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січень</vt:lpstr>
      <vt:lpstr>січень-лютий</vt:lpstr>
      <vt:lpstr>січень-березень</vt:lpstr>
      <vt:lpstr>січень-квітень</vt:lpstr>
      <vt:lpstr>січень-травень</vt:lpstr>
      <vt:lpstr>січень-червень</vt:lpstr>
      <vt:lpstr>січень-липень</vt:lpstr>
      <vt:lpstr>січень-серпень</vt:lpstr>
      <vt:lpstr>січень-вересень</vt:lpstr>
      <vt:lpstr>січень-жовтень</vt:lpstr>
      <vt:lpstr>січень-листопад</vt:lpstr>
      <vt:lpstr>2016 рік</vt:lpstr>
      <vt:lpstr>'2016 рік'!Заголовки_для_печати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2017-01-13T13:19:42Z</dcterms:modified>
</cp:coreProperties>
</file>